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230" windowHeight="7335" firstSheet="1" activeTab="7"/>
  </bookViews>
  <sheets>
    <sheet name="Bretagne" sheetId="1" r:id="rId1"/>
    <sheet name="Centre - Val de Loire" sheetId="2" r:id="rId2"/>
    <sheet name="Normandie" sheetId="3" r:id="rId3"/>
    <sheet name="Pays de la Loire" sheetId="4" r:id="rId4"/>
    <sheet name="1er tour" sheetId="5" r:id="rId5"/>
    <sheet name="2ème tour" sheetId="6" r:id="rId6"/>
    <sheet name="3ème tour" sheetId="7" r:id="rId7"/>
    <sheet name="Tableau Résultats" sheetId="8" r:id="rId8"/>
    <sheet name="Feuil2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CLA">'[1]SCORES'!$BL$10:$BV$58</definedName>
    <definedName name="CLASS">'[1]SCORES'!$BU$10:$CG$58</definedName>
    <definedName name="demi_finales" localSheetId="7">'[2]SCORES'!$BL$10:$BV$58</definedName>
    <definedName name="demi_finales">'[3]SCORES'!$BL$10:$BV$58</definedName>
    <definedName name="FINALES" localSheetId="7">'[2]SCORES'!$BU$10:$CG$58</definedName>
    <definedName name="FINALES">'[3]SCORES'!$BU$10:$CG$58</definedName>
    <definedName name="NEO">'[4]TOUR5'!$L$11:$Z$58</definedName>
    <definedName name="p" localSheetId="7">#REF!</definedName>
    <definedName name="p">#REF!</definedName>
    <definedName name="score_1" localSheetId="7">'[2]SCORES'!$J$10:$Q$58</definedName>
    <definedName name="score_1">'[3]SCORES'!$J$10:$Q$58</definedName>
    <definedName name="score_2" localSheetId="7">'[2]SCORES'!$S$10:$AA$58</definedName>
    <definedName name="score_2">'[3]SCORES'!$S$10:$AA$58</definedName>
    <definedName name="score_3" localSheetId="7">'[2]SCORES'!$AB$10:$AJ$58</definedName>
    <definedName name="score_3">'[3]SCORES'!$AB$10:$AJ$58</definedName>
    <definedName name="score_4" localSheetId="7">'[2]SCORES'!$AK$10:$AS$58</definedName>
    <definedName name="score_4">'[3]SCORES'!$AK$10:$AS$58</definedName>
    <definedName name="score_5" localSheetId="7">'[2]SCORES'!$AT$10:$BB$58</definedName>
    <definedName name="score_5">'[3]SCORES'!$AT$10:$BB$58</definedName>
    <definedName name="score_6" localSheetId="7">'[2]SCORES'!$BC$10:$BK$58</definedName>
    <definedName name="score_6">'[3]SCORES'!$BC$10:$BK$58</definedName>
    <definedName name="score_demi_finales" localSheetId="7">'[2]SCORES'!$BL$10:$BT$58</definedName>
    <definedName name="score_demi_finales">'[3]SCORES'!$BL$10:$BT$58</definedName>
    <definedName name="score_finales" localSheetId="7">'[2]SCORES'!$BU$10:$CE$58</definedName>
    <definedName name="score_finales">'[3]SCORES'!$BU$10:$CE$58</definedName>
    <definedName name="solver_adj" localSheetId="7" hidden="1">'Tableau Résultats'!#REF!,'Tableau Résultats'!#REF!,'Tableau Résultats'!#REF!</definedName>
    <definedName name="solver_lin" localSheetId="7" hidden="1">0</definedName>
    <definedName name="solver_num" localSheetId="7" hidden="1">0</definedName>
    <definedName name="solver_opt" localSheetId="7" hidden="1">'Tableau Résultats'!#REF!</definedName>
    <definedName name="solver_tmp" localSheetId="7" hidden="1">'Tableau Résultats'!#REF!,'Tableau Résultats'!#REF!,'Tableau Résultats'!#REF!</definedName>
    <definedName name="solver_typ" localSheetId="7" hidden="1">1</definedName>
    <definedName name="solver_val" localSheetId="7" hidden="1">0</definedName>
    <definedName name="TABLEAU">'[4]TOUR 3 - Barrages'!$L$11:$Z$58</definedName>
    <definedName name="tour_1" localSheetId="7">'[2]SCORES'!$J$10:$T$58</definedName>
    <definedName name="tour_1">'[3]SCORES'!$J$10:$T$58</definedName>
    <definedName name="tour_2" localSheetId="7">'[2]SCORES'!$S$10:$AC$58</definedName>
    <definedName name="tour_2">'[3]SCORES'!$S$10:$AC$58</definedName>
    <definedName name="tour_3" localSheetId="7">'[2]SCORES'!$AB$10:$AL$58</definedName>
    <definedName name="tour_3">'[3]SCORES'!$AB$10:$AL$58</definedName>
    <definedName name="tour_4" localSheetId="7">'[2]SCORES'!$AK$10:$AU$58</definedName>
    <definedName name="tour_4">'[3]SCORES'!$AK$10:$AU$58</definedName>
    <definedName name="tour_5" localSheetId="7">'[2]SCORES'!$AT$10:$BD$58</definedName>
    <definedName name="tour_5">'[3]SCORES'!$AT$10:$BD$58</definedName>
    <definedName name="tour_6" localSheetId="7">'[2]SCORES'!$BC$10:$BM$58</definedName>
    <definedName name="tour_6">'[3]SCORES'!$BC$10:$BM$58</definedName>
    <definedName name="TOUR1" localSheetId="7">'Tableau Résultats'!#REF!</definedName>
    <definedName name="TOUR1">#REF!</definedName>
    <definedName name="TOUR2" localSheetId="7">#REF!</definedName>
    <definedName name="TOUR2">#REF!</definedName>
    <definedName name="TOUR3" localSheetId="7">#REF!</definedName>
    <definedName name="TOUR3">#REF!</definedName>
    <definedName name="TOUR4" localSheetId="7">#REF!</definedName>
    <definedName name="TOUR4">#REF!</definedName>
    <definedName name="TOUR5" localSheetId="7">#REF!</definedName>
    <definedName name="TOUR5">#REF!</definedName>
    <definedName name="TOUR6" localSheetId="7">#REF!</definedName>
    <definedName name="TOUR6">#REF!</definedName>
    <definedName name="XDEMIFINALE" localSheetId="7">#REF!</definedName>
    <definedName name="XDEMIFINALE">#REF!</definedName>
    <definedName name="XFINALE">'[9]TOUR 7'!$L$11:$Z$58</definedName>
    <definedName name="YFINALE" localSheetId="7">#REF!</definedName>
    <definedName name="YFINALE">#REF!</definedName>
    <definedName name="_xlnm.Print_Area" localSheetId="4">'1er tour'!$A$1:$V$34</definedName>
    <definedName name="_xlnm.Print_Area" localSheetId="5">'2ème tour'!$A$1:$V$29</definedName>
    <definedName name="_xlnm.Print_Area" localSheetId="6">'3ème tour'!$A$1:$V$29</definedName>
    <definedName name="_xlnm.Print_Area" localSheetId="0">'Bretagne'!$A$1:$K$21</definedName>
    <definedName name="_xlnm.Print_Area" localSheetId="1">'Centre - Val de Loire'!$A$1:$K$21</definedName>
    <definedName name="_xlnm.Print_Area" localSheetId="2">'Normandie'!$A$1:$K$20</definedName>
    <definedName name="_xlnm.Print_Area" localSheetId="3">'Pays de la Loire'!$A$1:$K$20</definedName>
  </definedNames>
  <calcPr fullCalcOnLoad="1"/>
</workbook>
</file>

<file path=xl/sharedStrings.xml><?xml version="1.0" encoding="utf-8"?>
<sst xmlns="http://schemas.openxmlformats.org/spreadsheetml/2006/main" count="412" uniqueCount="162">
  <si>
    <t>Equipiers</t>
  </si>
  <si>
    <t>Index</t>
  </si>
  <si>
    <t>Match 1</t>
  </si>
  <si>
    <t>Match 2</t>
  </si>
  <si>
    <t>Trous Gagnés</t>
  </si>
  <si>
    <t>RESULTATS</t>
  </si>
  <si>
    <t>TOTAL</t>
  </si>
  <si>
    <t>T1</t>
  </si>
  <si>
    <t>T2</t>
  </si>
  <si>
    <t>T3</t>
  </si>
  <si>
    <t>Pour</t>
  </si>
  <si>
    <t>Contre</t>
  </si>
  <si>
    <t>Diff</t>
  </si>
  <si>
    <t>2ème Tour</t>
  </si>
  <si>
    <t>3ème Tour</t>
  </si>
  <si>
    <t>1er Tour</t>
  </si>
  <si>
    <t>Composition de l'équipe de : Bretagne</t>
  </si>
  <si>
    <t>Composition de l'équipe de : Centre - Val de Loire</t>
  </si>
  <si>
    <t>Composition de l'équipe de : Normandie</t>
  </si>
  <si>
    <t>Composition de l'équipe de : Pays de la Loire</t>
  </si>
  <si>
    <r>
      <t xml:space="preserve">QUADRANGULAIRE U10 
</t>
    </r>
    <r>
      <rPr>
        <b/>
        <sz val="12"/>
        <rFont val="Arial"/>
        <family val="2"/>
      </rPr>
      <t xml:space="preserve">
Bretagne - Centre-Val de Loire - Normandie - Pays de la Loire</t>
    </r>
  </si>
  <si>
    <t xml:space="preserve">Equipiers </t>
  </si>
  <si>
    <t>NOM - Prénom</t>
  </si>
  <si>
    <t>Année</t>
  </si>
  <si>
    <t>Club</t>
  </si>
  <si>
    <t>Tél :</t>
  </si>
  <si>
    <t>Bretagne</t>
  </si>
  <si>
    <t>Normandie</t>
  </si>
  <si>
    <t>Pays de la Loire</t>
  </si>
  <si>
    <t>+++</t>
  </si>
  <si>
    <r>
      <t xml:space="preserve">Quadrangulaire U10
</t>
    </r>
    <r>
      <rPr>
        <b/>
        <sz val="12"/>
        <rFont val="Arial"/>
        <family val="2"/>
      </rPr>
      <t xml:space="preserve">
Bretagne - Centre-Val de Loire - Normandie - Pays de la Loire</t>
    </r>
  </si>
  <si>
    <t>Bertrand MORVILLERS</t>
  </si>
  <si>
    <t>06 73 40 66 75</t>
  </si>
  <si>
    <t>Bernard MARTIN</t>
  </si>
  <si>
    <t xml:space="preserve">06 85 52 78 32 </t>
  </si>
  <si>
    <t>QUADRANGULAIRE U10 - 2022</t>
  </si>
  <si>
    <t>GOLF OMAHA BEACH - Samedi 19 et Dimanche 20 Novembre 2022</t>
  </si>
  <si>
    <t>GOLF OMAHA BEACH - Samedi 19  Novembre 2022</t>
  </si>
  <si>
    <t>GOLF OMAHA BEACH - Dimanche 20 Novembre 2022</t>
  </si>
  <si>
    <t>Match gagné = 2 pts       Egalté = 1pt</t>
  </si>
  <si>
    <t>Total des points</t>
  </si>
  <si>
    <t>Total trous gagnés</t>
  </si>
  <si>
    <t>Différentiel</t>
  </si>
  <si>
    <t>HALABI</t>
  </si>
  <si>
    <t>Victoire</t>
  </si>
  <si>
    <t>DE SOUSA</t>
  </si>
  <si>
    <t>Ines</t>
  </si>
  <si>
    <t>DELMAS</t>
  </si>
  <si>
    <t>Victor</t>
  </si>
  <si>
    <t>VANPOUCKE</t>
  </si>
  <si>
    <t>Joon</t>
  </si>
  <si>
    <t>LOUSTANAU</t>
  </si>
  <si>
    <t>Louis</t>
  </si>
  <si>
    <t>DA SILVA</t>
  </si>
  <si>
    <t>Mathis</t>
  </si>
  <si>
    <t>BLOT</t>
  </si>
  <si>
    <t>Adam</t>
  </si>
  <si>
    <t>RODE</t>
  </si>
  <si>
    <t>Alan</t>
  </si>
  <si>
    <t>ST MALO</t>
  </si>
  <si>
    <t>LARVOR</t>
  </si>
  <si>
    <t>Télo</t>
  </si>
  <si>
    <t>CARHAIX</t>
  </si>
  <si>
    <t>RIVOALLAND</t>
  </si>
  <si>
    <t>Merlin</t>
  </si>
  <si>
    <t>BOISGELIN</t>
  </si>
  <si>
    <t>LE QUINQUIS</t>
  </si>
  <si>
    <t>Paul</t>
  </si>
  <si>
    <t>CICE-BLOSSAC</t>
  </si>
  <si>
    <t>VASSEUR</t>
  </si>
  <si>
    <t>Ewen</t>
  </si>
  <si>
    <t>BESNOUX</t>
  </si>
  <si>
    <t>Mahé</t>
  </si>
  <si>
    <t>LE  BOURHIS</t>
  </si>
  <si>
    <t>Violette</t>
  </si>
  <si>
    <t>ODET</t>
  </si>
  <si>
    <t>MONDAUT</t>
  </si>
  <si>
    <t>LE SOLLIEC</t>
  </si>
  <si>
    <t>Maël</t>
  </si>
  <si>
    <t>ANJOU</t>
  </si>
  <si>
    <t>BONENFANT</t>
  </si>
  <si>
    <t>Nathan</t>
  </si>
  <si>
    <t>ST JEAN DE MONTS</t>
  </si>
  <si>
    <t>CUVILIEZ</t>
  </si>
  <si>
    <t>Alexandre</t>
  </si>
  <si>
    <t>SABLES d'OLONNE</t>
  </si>
  <si>
    <t>TOSATTO</t>
  </si>
  <si>
    <t>Gabin</t>
  </si>
  <si>
    <t>GUERANDE</t>
  </si>
  <si>
    <t>MOURLON</t>
  </si>
  <si>
    <t>Eloïse</t>
  </si>
  <si>
    <t>ST SYLVAIN d'ANJOU</t>
  </si>
  <si>
    <t>SIRAUDIN</t>
  </si>
  <si>
    <t>Mélanie</t>
  </si>
  <si>
    <t>NANTES VIGNEUX</t>
  </si>
  <si>
    <t>LASIERRA</t>
  </si>
  <si>
    <t>Eline</t>
  </si>
  <si>
    <t>LAVAL</t>
  </si>
  <si>
    <t>VILLAIN</t>
  </si>
  <si>
    <t>Charlize</t>
  </si>
  <si>
    <t>Conseil</t>
  </si>
  <si>
    <t>AISSES</t>
  </si>
  <si>
    <t>PICARDIERE</t>
  </si>
  <si>
    <t>CHEVERNY</t>
  </si>
  <si>
    <t>TOURAINE</t>
  </si>
  <si>
    <t>LA BOSSE</t>
  </si>
  <si>
    <t>BOIS D'O</t>
  </si>
  <si>
    <t>Paul DA SILVA</t>
  </si>
  <si>
    <t>Emilie BLOT</t>
  </si>
  <si>
    <t xml:space="preserve">06 66 08 47 79 </t>
  </si>
  <si>
    <t>TR 1</t>
  </si>
  <si>
    <t>TR 10</t>
  </si>
  <si>
    <t>Départage :</t>
  </si>
  <si>
    <t>Tamara PAGE JONES</t>
  </si>
  <si>
    <t xml:space="preserve">06 33 24 65 28 </t>
  </si>
  <si>
    <t>Mickaël MAHEO</t>
  </si>
  <si>
    <t>DOREMUS</t>
  </si>
  <si>
    <t>Lou</t>
  </si>
  <si>
    <t>LE HAVRE OCTEVILLE</t>
  </si>
  <si>
    <t>GILOT</t>
  </si>
  <si>
    <t>Alix</t>
  </si>
  <si>
    <t>CABOURG LE HOME</t>
  </si>
  <si>
    <t>AGASSE</t>
  </si>
  <si>
    <t>Eden</t>
  </si>
  <si>
    <t>OMAHA BEACH</t>
  </si>
  <si>
    <t>BERARD</t>
  </si>
  <si>
    <t>LOUVIGNY</t>
  </si>
  <si>
    <t>HENING</t>
  </si>
  <si>
    <t>Gabriel</t>
  </si>
  <si>
    <t>BARRIERE DEAUVILLE</t>
  </si>
  <si>
    <t>GOGNET</t>
  </si>
  <si>
    <t>Noam</t>
  </si>
  <si>
    <t>YERVILLE</t>
  </si>
  <si>
    <t>Oscar</t>
  </si>
  <si>
    <t>THUILLANT</t>
  </si>
  <si>
    <t>TROTEL</t>
  </si>
  <si>
    <t>DIEPPE POURVILLE</t>
  </si>
  <si>
    <t>Amaury LANGLOIS</t>
  </si>
  <si>
    <t>06 68 31 78 41</t>
  </si>
  <si>
    <t>Mr AGASSE</t>
  </si>
  <si>
    <t xml:space="preserve">06 72 21 21 11 </t>
  </si>
  <si>
    <t>1ère année</t>
  </si>
  <si>
    <t>BRETAGNE (22,6)</t>
  </si>
  <si>
    <t>NORMANDIE (41,5)</t>
  </si>
  <si>
    <t>MER</t>
  </si>
  <si>
    <t>06 89 15 42 08</t>
  </si>
  <si>
    <t>06 60 59 60 51</t>
  </si>
  <si>
    <t>Jean Luc EVENARD</t>
  </si>
  <si>
    <t>06 85 97 41 39</t>
  </si>
  <si>
    <t>BOURGEON</t>
  </si>
  <si>
    <t>Ambroise</t>
  </si>
  <si>
    <t>MARCILLY</t>
  </si>
  <si>
    <t>PAYS DE LA LOIRE (30,5)</t>
  </si>
  <si>
    <t>Violette L</t>
  </si>
  <si>
    <t>Violette M</t>
  </si>
  <si>
    <t>Vainqueur :</t>
  </si>
  <si>
    <t>MANOIR</t>
  </si>
  <si>
    <t>CENTRE-VAL DE LOIRE (29,7)</t>
  </si>
  <si>
    <t>Fin de palmares ??</t>
  </si>
  <si>
    <t>Play-Off (chaque camp recompose un greensome - mort subite)</t>
  </si>
  <si>
    <t>Centre-Val de Loire</t>
  </si>
  <si>
    <t>Inès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</si>
</sst>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"/>
    <numFmt numFmtId="167" formatCode="0.0"/>
    <numFmt numFmtId="168" formatCode="hh&quot; H &quot;mm&quot;  et &quot;"/>
    <numFmt numFmtId="169" formatCode="#,##0\ _€"/>
    <numFmt numFmtId="170" formatCode="h:mm;@"/>
  </numFmts>
  <fonts count="5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u val="single"/>
      <sz val="12"/>
      <color indexed="10"/>
      <name val="Arial"/>
      <family val="2"/>
    </font>
    <font>
      <sz val="28"/>
      <name val="Arial"/>
      <family val="2"/>
    </font>
    <font>
      <sz val="20"/>
      <name val="Arial"/>
      <family val="2"/>
    </font>
    <font>
      <b/>
      <sz val="20"/>
      <name val="Times New Roman"/>
      <family val="1"/>
    </font>
    <font>
      <sz val="12"/>
      <name val="Arial"/>
      <family val="2"/>
    </font>
    <font>
      <i/>
      <sz val="8"/>
      <name val="Arial"/>
      <family val="2"/>
    </font>
    <font>
      <b/>
      <u val="single"/>
      <sz val="8"/>
      <color indexed="10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167" fontId="2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>
      <alignment/>
    </xf>
    <xf numFmtId="16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50" applyFont="1">
      <alignment/>
      <protection/>
    </xf>
    <xf numFmtId="0" fontId="0" fillId="0" borderId="0" xfId="50">
      <alignment/>
      <protection/>
    </xf>
    <xf numFmtId="0" fontId="0" fillId="0" borderId="0" xfId="51">
      <alignment/>
      <protection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167" fontId="11" fillId="0" borderId="10" xfId="50" applyNumberFormat="1" applyFont="1" applyBorder="1" applyAlignment="1">
      <alignment horizontal="center" vertical="center"/>
      <protection/>
    </xf>
    <xf numFmtId="167" fontId="11" fillId="0" borderId="10" xfId="50" applyNumberFormat="1" applyFont="1" applyFill="1" applyBorder="1" applyAlignment="1">
      <alignment horizontal="center" vertical="center"/>
      <protection/>
    </xf>
    <xf numFmtId="0" fontId="0" fillId="0" borderId="0" xfId="49">
      <alignment/>
      <protection/>
    </xf>
    <xf numFmtId="0" fontId="0" fillId="0" borderId="0" xfId="49" applyFont="1">
      <alignment/>
      <protection/>
    </xf>
    <xf numFmtId="0" fontId="14" fillId="0" borderId="0" xfId="49" applyFont="1" applyAlignment="1">
      <alignment horizontal="center" vertical="center"/>
      <protection/>
    </xf>
    <xf numFmtId="0" fontId="14" fillId="0" borderId="11" xfId="49" applyFont="1" applyBorder="1" applyAlignment="1">
      <alignment horizontal="center" vertical="center"/>
      <protection/>
    </xf>
    <xf numFmtId="0" fontId="8" fillId="0" borderId="11" xfId="49" applyFont="1" applyBorder="1" applyAlignment="1">
      <alignment horizontal="center" vertical="center"/>
      <protection/>
    </xf>
    <xf numFmtId="0" fontId="8" fillId="0" borderId="0" xfId="49" applyFont="1">
      <alignment/>
      <protection/>
    </xf>
    <xf numFmtId="0" fontId="15" fillId="0" borderId="10" xfId="49" applyFont="1" applyBorder="1" applyAlignment="1">
      <alignment horizontal="center" vertical="center"/>
      <protection/>
    </xf>
    <xf numFmtId="0" fontId="9" fillId="33" borderId="12" xfId="49" applyFont="1" applyFill="1" applyBorder="1" applyAlignment="1">
      <alignment horizontal="center" vertical="center" wrapText="1"/>
      <protection/>
    </xf>
    <xf numFmtId="1" fontId="16" fillId="0" borderId="13" xfId="49" applyNumberFormat="1" applyFont="1" applyBorder="1" applyAlignment="1">
      <alignment horizontal="center" vertical="center"/>
      <protection/>
    </xf>
    <xf numFmtId="1" fontId="17" fillId="0" borderId="14" xfId="49" applyNumberFormat="1" applyFont="1" applyFill="1" applyBorder="1" applyAlignment="1">
      <alignment horizontal="center" vertical="center"/>
      <protection/>
    </xf>
    <xf numFmtId="1" fontId="17" fillId="0" borderId="10" xfId="49" applyNumberFormat="1" applyFont="1" applyFill="1" applyBorder="1" applyAlignment="1">
      <alignment horizontal="center" vertical="center"/>
      <protection/>
    </xf>
    <xf numFmtId="1" fontId="15" fillId="0" borderId="10" xfId="49" applyNumberFormat="1" applyFont="1" applyFill="1" applyBorder="1" applyAlignment="1">
      <alignment horizontal="center" vertical="center"/>
      <protection/>
    </xf>
    <xf numFmtId="1" fontId="17" fillId="0" borderId="10" xfId="49" applyNumberFormat="1" applyFont="1" applyBorder="1" applyAlignment="1">
      <alignment horizontal="center" vertic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0" fontId="18" fillId="0" borderId="15" xfId="0" applyFont="1" applyBorder="1" applyAlignment="1">
      <alignment vertical="center"/>
    </xf>
    <xf numFmtId="0" fontId="0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167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1" fontId="1" fillId="0" borderId="1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10" xfId="50" applyBorder="1" applyAlignment="1">
      <alignment horizontal="left" vertical="center"/>
      <protection/>
    </xf>
    <xf numFmtId="0" fontId="0" fillId="0" borderId="0" xfId="0" applyAlignment="1" quotePrefix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5" xfId="50" applyFont="1" applyFill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0" fillId="34" borderId="15" xfId="50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 vertical="center"/>
    </xf>
    <xf numFmtId="0" fontId="0" fillId="0" borderId="10" xfId="50" applyBorder="1" applyAlignment="1">
      <alignment horizontal="center" vertical="center"/>
      <protection/>
    </xf>
    <xf numFmtId="0" fontId="0" fillId="34" borderId="14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167" fontId="11" fillId="0" borderId="11" xfId="50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35" borderId="10" xfId="50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5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49" fontId="0" fillId="0" borderId="0" xfId="49" applyNumberFormat="1">
      <alignment/>
      <protection/>
    </xf>
    <xf numFmtId="0" fontId="0" fillId="0" borderId="14" xfId="0" applyFont="1" applyFill="1" applyBorder="1" applyAlignment="1">
      <alignment horizontal="left" vertical="center"/>
    </xf>
    <xf numFmtId="0" fontId="0" fillId="35" borderId="10" xfId="50" applyFill="1" applyBorder="1" applyAlignment="1">
      <alignment horizontal="left" vertical="center"/>
      <protection/>
    </xf>
    <xf numFmtId="170" fontId="20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 applyProtection="1">
      <alignment horizontal="right" vertical="center"/>
      <protection/>
    </xf>
    <xf numFmtId="170" fontId="20" fillId="0" borderId="0" xfId="0" applyNumberFormat="1" applyFont="1" applyBorder="1" applyAlignment="1" applyProtection="1">
      <alignment horizontal="right" vertical="center"/>
      <protection/>
    </xf>
    <xf numFmtId="170" fontId="20" fillId="0" borderId="0" xfId="0" applyNumberFormat="1" applyFont="1" applyAlignment="1">
      <alignment horizontal="right"/>
    </xf>
    <xf numFmtId="170" fontId="20" fillId="0" borderId="0" xfId="0" applyNumberFormat="1" applyFont="1" applyAlignment="1" applyProtection="1">
      <alignment horizontal="right" vertical="center"/>
      <protection/>
    </xf>
    <xf numFmtId="170" fontId="0" fillId="0" borderId="0" xfId="0" applyNumberFormat="1" applyFont="1" applyAlignment="1" applyProtection="1">
      <alignment horizontal="right" vertical="center"/>
      <protection/>
    </xf>
    <xf numFmtId="170" fontId="20" fillId="0" borderId="0" xfId="0" applyNumberFormat="1" applyFont="1" applyAlignment="1" applyProtection="1">
      <alignment horizontal="left" vertical="center"/>
      <protection/>
    </xf>
    <xf numFmtId="170" fontId="20" fillId="0" borderId="0" xfId="0" applyNumberFormat="1" applyFont="1" applyFill="1" applyAlignment="1">
      <alignment horizontal="left"/>
    </xf>
    <xf numFmtId="170" fontId="20" fillId="0" borderId="0" xfId="0" applyNumberFormat="1" applyFont="1" applyFill="1" applyAlignment="1" applyProtection="1">
      <alignment horizontal="left" vertical="center"/>
      <protection/>
    </xf>
    <xf numFmtId="170" fontId="20" fillId="0" borderId="0" xfId="0" applyNumberFormat="1" applyFont="1" applyBorder="1" applyAlignment="1" applyProtection="1">
      <alignment horizontal="left" vertical="center"/>
      <protection/>
    </xf>
    <xf numFmtId="170" fontId="20" fillId="0" borderId="0" xfId="0" applyNumberFormat="1" applyFont="1" applyAlignment="1">
      <alignment horizontal="left"/>
    </xf>
    <xf numFmtId="170" fontId="0" fillId="0" borderId="0" xfId="0" applyNumberFormat="1" applyFont="1" applyAlignment="1" applyProtection="1">
      <alignment horizontal="left" vertical="center"/>
      <protection/>
    </xf>
    <xf numFmtId="0" fontId="3" fillId="35" borderId="0" xfId="0" applyFont="1" applyFill="1" applyBorder="1" applyAlignment="1">
      <alignment/>
    </xf>
    <xf numFmtId="0" fontId="2" fillId="18" borderId="0" xfId="0" applyFont="1" applyFill="1" applyBorder="1" applyAlignment="1" applyProtection="1">
      <alignment horizontal="center" vertical="center"/>
      <protection/>
    </xf>
    <xf numFmtId="0" fontId="2" fillId="36" borderId="0" xfId="0" applyFont="1" applyFill="1" applyBorder="1" applyAlignment="1" applyProtection="1">
      <alignment horizontal="center" vertical="center"/>
      <protection/>
    </xf>
    <xf numFmtId="0" fontId="10" fillId="0" borderId="15" xfId="0" applyFont="1" applyBorder="1" applyAlignment="1">
      <alignment horizontal="righ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10" fillId="0" borderId="15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5" fillId="0" borderId="1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5" xfId="51" applyFont="1" applyFill="1" applyBorder="1" applyAlignment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50" applyFont="1" applyFill="1" applyBorder="1" applyAlignment="1">
      <alignment horizontal="center" vertical="center"/>
      <protection/>
    </xf>
    <xf numFmtId="0" fontId="0" fillId="0" borderId="14" xfId="50" applyFont="1" applyFill="1" applyBorder="1" applyAlignment="1">
      <alignment horizontal="center" vertical="center"/>
      <protection/>
    </xf>
    <xf numFmtId="0" fontId="0" fillId="0" borderId="15" xfId="52" applyFont="1" applyFill="1" applyBorder="1" applyAlignment="1">
      <alignment horizontal="center" vertical="center"/>
      <protection/>
    </xf>
    <xf numFmtId="0" fontId="0" fillId="34" borderId="15" xfId="51" applyFont="1" applyFill="1" applyBorder="1" applyAlignment="1">
      <alignment horizontal="center" vertical="center"/>
      <protection/>
    </xf>
    <xf numFmtId="0" fontId="0" fillId="34" borderId="14" xfId="0" applyFill="1" applyBorder="1" applyAlignment="1">
      <alignment horizontal="center" vertical="center"/>
    </xf>
    <xf numFmtId="0" fontId="0" fillId="34" borderId="15" xfId="50" applyFont="1" applyFill="1" applyBorder="1" applyAlignment="1">
      <alignment horizontal="center" vertical="center"/>
      <protection/>
    </xf>
    <xf numFmtId="0" fontId="0" fillId="34" borderId="14" xfId="50" applyFont="1" applyFill="1" applyBorder="1" applyAlignment="1">
      <alignment horizontal="center" vertical="center"/>
      <protection/>
    </xf>
    <xf numFmtId="0" fontId="0" fillId="34" borderId="15" xfId="52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3" fillId="0" borderId="29" xfId="49" applyFont="1" applyBorder="1" applyAlignment="1">
      <alignment horizontal="center" vertical="center"/>
      <protection/>
    </xf>
    <xf numFmtId="0" fontId="13" fillId="0" borderId="16" xfId="49" applyFont="1" applyBorder="1" applyAlignment="1">
      <alignment horizontal="center" vertical="center"/>
      <protection/>
    </xf>
    <xf numFmtId="0" fontId="13" fillId="0" borderId="30" xfId="49" applyFont="1" applyBorder="1" applyAlignment="1">
      <alignment horizontal="center" vertical="center"/>
      <protection/>
    </xf>
    <xf numFmtId="0" fontId="13" fillId="0" borderId="31" xfId="49" applyFont="1" applyBorder="1" applyAlignment="1">
      <alignment horizontal="center" vertical="center"/>
      <protection/>
    </xf>
    <xf numFmtId="0" fontId="13" fillId="0" borderId="32" xfId="49" applyFont="1" applyBorder="1" applyAlignment="1">
      <alignment horizontal="center" vertical="center"/>
      <protection/>
    </xf>
    <xf numFmtId="0" fontId="13" fillId="0" borderId="33" xfId="49" applyFont="1" applyBorder="1" applyAlignment="1">
      <alignment horizontal="center" vertical="center"/>
      <protection/>
    </xf>
    <xf numFmtId="0" fontId="21" fillId="0" borderId="0" xfId="49" applyFont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rmal 3 2" xfId="51"/>
    <cellStyle name="Normal 3 2 2" xfId="52"/>
    <cellStyle name="Normal 3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19050</xdr:rowOff>
    </xdr:from>
    <xdr:to>
      <xdr:col>2</xdr:col>
      <xdr:colOff>723900</xdr:colOff>
      <xdr:row>3</xdr:row>
      <xdr:rowOff>209550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1504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1009650</xdr:colOff>
      <xdr:row>1</xdr:row>
      <xdr:rowOff>142875</xdr:rowOff>
    </xdr:from>
    <xdr:to>
      <xdr:col>10</xdr:col>
      <xdr:colOff>247650</xdr:colOff>
      <xdr:row>3</xdr:row>
      <xdr:rowOff>95250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314325"/>
          <a:ext cx="1543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2</xdr:col>
      <xdr:colOff>600075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1504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962025</xdr:colOff>
      <xdr:row>1</xdr:row>
      <xdr:rowOff>209550</xdr:rowOff>
    </xdr:from>
    <xdr:to>
      <xdr:col>10</xdr:col>
      <xdr:colOff>28575</xdr:colOff>
      <xdr:row>3</xdr:row>
      <xdr:rowOff>133350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381000"/>
          <a:ext cx="1371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47625</xdr:rowOff>
    </xdr:from>
    <xdr:to>
      <xdr:col>2</xdr:col>
      <xdr:colOff>704850</xdr:colOff>
      <xdr:row>3</xdr:row>
      <xdr:rowOff>238125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19075"/>
          <a:ext cx="1504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1095375</xdr:colOff>
      <xdr:row>1</xdr:row>
      <xdr:rowOff>66675</xdr:rowOff>
    </xdr:from>
    <xdr:to>
      <xdr:col>10</xdr:col>
      <xdr:colOff>66675</xdr:colOff>
      <xdr:row>3</xdr:row>
      <xdr:rowOff>161925</xdr:rowOff>
    </xdr:to>
    <xdr:pic>
      <xdr:nvPicPr>
        <xdr:cNvPr id="2" name="Picture 121" descr="http://liguegolfnormandie.fr/images/Logos/couleur_fondclair/LogoLigueCouleu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238125"/>
          <a:ext cx="1276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38100</xdr:rowOff>
    </xdr:from>
    <xdr:to>
      <xdr:col>2</xdr:col>
      <xdr:colOff>704850</xdr:colOff>
      <xdr:row>3</xdr:row>
      <xdr:rowOff>228600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9550"/>
          <a:ext cx="1504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1</xdr:row>
      <xdr:rowOff>47625</xdr:rowOff>
    </xdr:from>
    <xdr:to>
      <xdr:col>10</xdr:col>
      <xdr:colOff>57150</xdr:colOff>
      <xdr:row>3</xdr:row>
      <xdr:rowOff>219075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219075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704850</xdr:colOff>
      <xdr:row>1</xdr:row>
      <xdr:rowOff>142875</xdr:rowOff>
    </xdr:from>
    <xdr:to>
      <xdr:col>21</xdr:col>
      <xdr:colOff>657225</xdr:colOff>
      <xdr:row>3</xdr:row>
      <xdr:rowOff>161925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352425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142875</xdr:rowOff>
    </xdr:from>
    <xdr:to>
      <xdr:col>2</xdr:col>
      <xdr:colOff>523875</xdr:colOff>
      <xdr:row>3</xdr:row>
      <xdr:rowOff>95250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52425"/>
          <a:ext cx="1238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1</xdr:row>
      <xdr:rowOff>85725</xdr:rowOff>
    </xdr:from>
    <xdr:to>
      <xdr:col>20</xdr:col>
      <xdr:colOff>714375</xdr:colOff>
      <xdr:row>3</xdr:row>
      <xdr:rowOff>180975</xdr:rowOff>
    </xdr:to>
    <xdr:pic>
      <xdr:nvPicPr>
        <xdr:cNvPr id="3" name="Picture 121" descr="http://liguegolfnormandie.fr/images/Logos/couleur_fondclair/LogoLigueCouleur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86575" y="295275"/>
          <a:ext cx="1276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1</xdr:row>
      <xdr:rowOff>47625</xdr:rowOff>
    </xdr:from>
    <xdr:to>
      <xdr:col>8</xdr:col>
      <xdr:colOff>228600</xdr:colOff>
      <xdr:row>2</xdr:row>
      <xdr:rowOff>257175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95450" y="257175"/>
          <a:ext cx="1371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704850</xdr:colOff>
      <xdr:row>1</xdr:row>
      <xdr:rowOff>142875</xdr:rowOff>
    </xdr:from>
    <xdr:to>
      <xdr:col>21</xdr:col>
      <xdr:colOff>657225</xdr:colOff>
      <xdr:row>3</xdr:row>
      <xdr:rowOff>161925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352425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142875</xdr:rowOff>
    </xdr:from>
    <xdr:to>
      <xdr:col>2</xdr:col>
      <xdr:colOff>523875</xdr:colOff>
      <xdr:row>3</xdr:row>
      <xdr:rowOff>95250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52425"/>
          <a:ext cx="1238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1</xdr:row>
      <xdr:rowOff>85725</xdr:rowOff>
    </xdr:from>
    <xdr:to>
      <xdr:col>20</xdr:col>
      <xdr:colOff>714375</xdr:colOff>
      <xdr:row>3</xdr:row>
      <xdr:rowOff>180975</xdr:rowOff>
    </xdr:to>
    <xdr:pic>
      <xdr:nvPicPr>
        <xdr:cNvPr id="3" name="Picture 121" descr="http://liguegolfnormandie.fr/images/Logos/couleur_fondclair/LogoLigueCouleur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6100" y="295275"/>
          <a:ext cx="1276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1</xdr:row>
      <xdr:rowOff>47625</xdr:rowOff>
    </xdr:from>
    <xdr:to>
      <xdr:col>8</xdr:col>
      <xdr:colOff>228600</xdr:colOff>
      <xdr:row>2</xdr:row>
      <xdr:rowOff>257175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95450" y="257175"/>
          <a:ext cx="1371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676275</xdr:colOff>
      <xdr:row>1</xdr:row>
      <xdr:rowOff>104775</xdr:rowOff>
    </xdr:from>
    <xdr:to>
      <xdr:col>21</xdr:col>
      <xdr:colOff>628650</xdr:colOff>
      <xdr:row>3</xdr:row>
      <xdr:rowOff>123825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14325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209550</xdr:rowOff>
    </xdr:from>
    <xdr:to>
      <xdr:col>2</xdr:col>
      <xdr:colOff>533400</xdr:colOff>
      <xdr:row>3</xdr:row>
      <xdr:rowOff>161925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419100"/>
          <a:ext cx="1238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285750</xdr:colOff>
      <xdr:row>1</xdr:row>
      <xdr:rowOff>38100</xdr:rowOff>
    </xdr:from>
    <xdr:to>
      <xdr:col>20</xdr:col>
      <xdr:colOff>571500</xdr:colOff>
      <xdr:row>3</xdr:row>
      <xdr:rowOff>133350</xdr:rowOff>
    </xdr:to>
    <xdr:pic>
      <xdr:nvPicPr>
        <xdr:cNvPr id="3" name="Picture 121" descr="http://liguegolfnormandie.fr/images/Logos/couleur_fondclair/LogoLigueCouleur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53225" y="247650"/>
          <a:ext cx="1276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1</xdr:row>
      <xdr:rowOff>66675</xdr:rowOff>
    </xdr:from>
    <xdr:to>
      <xdr:col>8</xdr:col>
      <xdr:colOff>238125</xdr:colOff>
      <xdr:row>2</xdr:row>
      <xdr:rowOff>276225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04975" y="276225"/>
          <a:ext cx="1371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9525</xdr:rowOff>
    </xdr:from>
    <xdr:to>
      <xdr:col>1</xdr:col>
      <xdr:colOff>2305050</xdr:colOff>
      <xdr:row>4</xdr:row>
      <xdr:rowOff>238125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81050"/>
          <a:ext cx="21526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142875</xdr:rowOff>
    </xdr:from>
    <xdr:to>
      <xdr:col>1</xdr:col>
      <xdr:colOff>981075</xdr:colOff>
      <xdr:row>0</xdr:row>
      <xdr:rowOff>619125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42875"/>
          <a:ext cx="1123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0</xdr:row>
      <xdr:rowOff>171450</xdr:rowOff>
    </xdr:from>
    <xdr:to>
      <xdr:col>1</xdr:col>
      <xdr:colOff>2190750</xdr:colOff>
      <xdr:row>0</xdr:row>
      <xdr:rowOff>581025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171450"/>
          <a:ext cx="1133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0</xdr:row>
      <xdr:rowOff>57150</xdr:rowOff>
    </xdr:from>
    <xdr:to>
      <xdr:col>7</xdr:col>
      <xdr:colOff>504825</xdr:colOff>
      <xdr:row>0</xdr:row>
      <xdr:rowOff>723900</xdr:rowOff>
    </xdr:to>
    <xdr:pic>
      <xdr:nvPicPr>
        <xdr:cNvPr id="4" name="Picture 121" descr="http://liguegolfnormandie.fr/images/Logos/couleur_fondclair/LogoLigueCouleu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53125" y="57150"/>
          <a:ext cx="1276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733425</xdr:colOff>
      <xdr:row>0</xdr:row>
      <xdr:rowOff>66675</xdr:rowOff>
    </xdr:from>
    <xdr:to>
      <xdr:col>8</xdr:col>
      <xdr:colOff>657225</xdr:colOff>
      <xdr:row>0</xdr:row>
      <xdr:rowOff>657225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58075" y="66675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FGolf\Mes%20documents\Travail.xls\Jeunes%202003\EXCELB\GOLF\MARTSC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EXCELB\GOLF\MARTSC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ll%20Users\Documents\Unss\ST%20JD%20MONTS%202002\EXCELB\GOLF\MARTSCO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ard\Documents\Mon%20Travail\Excel\Jeunes\2008\Interligues%20Poussins%20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ard\Documents\Mon%20Travail\Jeunes\2009\Inter%20ligues%20-13ans\InterliguesPoussins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ard\Desktop\Golf\Unss\2012\Pitch%20&amp;%20Putt\Lycees%20Bourgena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ard\Desktop\Golf\Unss\2015\Pitch&amp;Putt%20-%20Bourges\Lyc&#233;es%20-%2012%20&#233;quip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FGolf\Bureau\Interligues%20-13ans\Interligues%20-13ans%202011\interligues%20-13ans%2020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FGolf\Mes%20documents\Travail.doc\V600-CO\Travail.xls\National\Interligues%20Poussins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BQ10" t="str">
            <v>1/2 FINALES</v>
          </cell>
          <cell r="BZ10" t="str">
            <v>FINALES</v>
          </cell>
        </row>
        <row r="11">
          <cell r="BL11" t="str">
            <v>JEUDI 23 MAI</v>
          </cell>
          <cell r="BU11" t="str">
            <v>VENDREDI 24 MAI</v>
          </cell>
        </row>
        <row r="12"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20"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2"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4"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50"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6"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O10" t="str">
            <v>1° TOUR</v>
          </cell>
          <cell r="X10" t="str">
            <v>2° TOUR</v>
          </cell>
          <cell r="AG10" t="str">
            <v>3° TOUR</v>
          </cell>
          <cell r="AP10" t="str">
            <v>4° TOUR</v>
          </cell>
          <cell r="AY10" t="str">
            <v>5° TOUR</v>
          </cell>
          <cell r="BH10" t="str">
            <v>6° TOUR</v>
          </cell>
          <cell r="BQ10" t="str">
            <v>1/2 FINALES</v>
          </cell>
          <cell r="BZ10" t="str">
            <v>FINALES</v>
          </cell>
        </row>
        <row r="11">
          <cell r="J11" t="str">
            <v>MARDI 21 MAI</v>
          </cell>
          <cell r="S11" t="str">
            <v>MARDI 21 MAI</v>
          </cell>
          <cell r="AB11" t="str">
            <v>MERCREDI 22 MAI</v>
          </cell>
          <cell r="AK11" t="str">
            <v>MERCREDI 23 MAI</v>
          </cell>
          <cell r="AT11" t="str">
            <v>MERCREDI 23 MAI</v>
          </cell>
          <cell r="BC11" t="str">
            <v>JEUDI 23 MAI</v>
          </cell>
          <cell r="BL11" t="str">
            <v>JEUDI 23 MAI</v>
          </cell>
          <cell r="BU11" t="str">
            <v>VENDREDI 24 MAI</v>
          </cell>
        </row>
        <row r="12">
          <cell r="J12">
            <v>0.5</v>
          </cell>
          <cell r="K12">
            <v>0.5833333333333331</v>
          </cell>
          <cell r="S12">
            <v>0.6875</v>
          </cell>
          <cell r="T12">
            <v>0.7708333333333331</v>
          </cell>
          <cell r="AB12">
            <v>0.3333333333333333</v>
          </cell>
          <cell r="AC12">
            <v>0.3722222222222221</v>
          </cell>
          <cell r="AK12">
            <v>0.4791666666666667</v>
          </cell>
          <cell r="AL12">
            <v>0.5624999999999999</v>
          </cell>
          <cell r="AT12">
            <v>0.6875</v>
          </cell>
          <cell r="AU12">
            <v>0.7708333333333331</v>
          </cell>
          <cell r="BC12">
            <v>0.3958333333333333</v>
          </cell>
          <cell r="BD12">
            <v>0.4347222222222221</v>
          </cell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J14" t="str">
            <v>LA BAULE</v>
          </cell>
          <cell r="M14">
            <v>85</v>
          </cell>
          <cell r="O14">
            <v>80</v>
          </cell>
          <cell r="Q14">
            <v>165</v>
          </cell>
          <cell r="S14" t="str">
            <v>LA BRETESCHE</v>
          </cell>
          <cell r="V14">
            <v>77</v>
          </cell>
          <cell r="X14">
            <v>89</v>
          </cell>
          <cell r="Z14">
            <v>166</v>
          </cell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J15">
            <v>0.5</v>
          </cell>
          <cell r="K15">
            <v>0.5444444444444444</v>
          </cell>
          <cell r="S15">
            <v>0.6875</v>
          </cell>
          <cell r="T15">
            <v>0.7319444444444444</v>
          </cell>
          <cell r="AK15">
            <v>0.4791666666666667</v>
          </cell>
          <cell r="AL15">
            <v>0.5236111111111111</v>
          </cell>
          <cell r="AT15">
            <v>0.6875</v>
          </cell>
          <cell r="AU15">
            <v>0.7319444444444444</v>
          </cell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J16" t="str">
            <v>LA BRETESCHE</v>
          </cell>
          <cell r="M16">
            <v>80</v>
          </cell>
          <cell r="O16">
            <v>82</v>
          </cell>
          <cell r="Q16">
            <v>162</v>
          </cell>
          <cell r="S16" t="str">
            <v>NANTES VIGNEUX</v>
          </cell>
          <cell r="V16">
            <v>100</v>
          </cell>
          <cell r="X16">
            <v>98</v>
          </cell>
          <cell r="Z16">
            <v>198</v>
          </cell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18">
          <cell r="AB18">
            <v>0.3333333333333333</v>
          </cell>
          <cell r="AC18">
            <v>0.3555555555555555</v>
          </cell>
          <cell r="BC18">
            <v>0.3958333333333333</v>
          </cell>
          <cell r="BD18">
            <v>0.4180555555555555</v>
          </cell>
        </row>
        <row r="20">
          <cell r="J20" t="str">
            <v>NANTES VIGNEUX</v>
          </cell>
          <cell r="M20">
            <v>78</v>
          </cell>
          <cell r="O20">
            <v>74</v>
          </cell>
          <cell r="Q20">
            <v>152</v>
          </cell>
          <cell r="S20" t="str">
            <v>LA BAULE</v>
          </cell>
          <cell r="V20">
            <v>87</v>
          </cell>
          <cell r="X20">
            <v>82</v>
          </cell>
          <cell r="Z20">
            <v>169</v>
          </cell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J21">
            <v>0.5055555555555555</v>
          </cell>
          <cell r="K21">
            <v>0.5499999999999999</v>
          </cell>
          <cell r="S21">
            <v>0.6930555555555555</v>
          </cell>
          <cell r="T21">
            <v>0.7374999999999999</v>
          </cell>
          <cell r="AK21">
            <v>0.4847222222222222</v>
          </cell>
          <cell r="AL21">
            <v>0.5291666666666667</v>
          </cell>
          <cell r="AT21">
            <v>0.6930555555555555</v>
          </cell>
          <cell r="AU21">
            <v>0.7374999999999999</v>
          </cell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J22" t="str">
            <v>NANTES ILE D'OR</v>
          </cell>
          <cell r="M22">
            <v>81</v>
          </cell>
          <cell r="O22">
            <v>84</v>
          </cell>
          <cell r="Q22">
            <v>165</v>
          </cell>
          <cell r="S22" t="str">
            <v>NANTES ILE D'OR</v>
          </cell>
          <cell r="V22">
            <v>78</v>
          </cell>
          <cell r="X22">
            <v>87</v>
          </cell>
          <cell r="Z22">
            <v>165</v>
          </cell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J26" t="str">
            <v>NANTES ERDRE</v>
          </cell>
          <cell r="M26">
            <v>71</v>
          </cell>
          <cell r="O26">
            <v>84</v>
          </cell>
          <cell r="Q26">
            <v>155</v>
          </cell>
          <cell r="S26" t="str">
            <v>NANTES ERDRE</v>
          </cell>
          <cell r="V26">
            <v>79</v>
          </cell>
          <cell r="X26">
            <v>90</v>
          </cell>
          <cell r="Z26">
            <v>169</v>
          </cell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J27">
            <v>0.5111111111111111</v>
          </cell>
          <cell r="K27">
            <v>0.5555555555555555</v>
          </cell>
          <cell r="S27">
            <v>0.6986111111111111</v>
          </cell>
          <cell r="T27">
            <v>0.7430555555555555</v>
          </cell>
          <cell r="AK27">
            <v>0.49027777777777776</v>
          </cell>
          <cell r="AL27">
            <v>0.5347222222222222</v>
          </cell>
          <cell r="AT27">
            <v>0.6986111111111111</v>
          </cell>
          <cell r="AU27">
            <v>0.7430555555555555</v>
          </cell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J28" t="str">
            <v>NANTES CARQUEFOU</v>
          </cell>
          <cell r="M28">
            <v>84</v>
          </cell>
          <cell r="O28">
            <v>74</v>
          </cell>
          <cell r="Q28">
            <v>158</v>
          </cell>
          <cell r="S28" t="str">
            <v>SAVENAY</v>
          </cell>
          <cell r="V28">
            <v>89</v>
          </cell>
          <cell r="X28">
            <v>89</v>
          </cell>
          <cell r="Z28">
            <v>178</v>
          </cell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0">
          <cell r="AB30">
            <v>0.33888888888888885</v>
          </cell>
          <cell r="AC30">
            <v>0.36111111111111105</v>
          </cell>
          <cell r="BC30">
            <v>0.40138888888888885</v>
          </cell>
          <cell r="BD30">
            <v>0.42361111111111105</v>
          </cell>
        </row>
        <row r="32">
          <cell r="J32" t="str">
            <v>PORNIC</v>
          </cell>
          <cell r="M32">
            <v>78</v>
          </cell>
          <cell r="O32">
            <v>87</v>
          </cell>
          <cell r="Q32">
            <v>165</v>
          </cell>
          <cell r="S32" t="str">
            <v>NANTES CARQUEFOU</v>
          </cell>
          <cell r="V32">
            <v>76</v>
          </cell>
          <cell r="X32">
            <v>77</v>
          </cell>
          <cell r="Z32">
            <v>153</v>
          </cell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J33">
            <v>0.5166666666666666</v>
          </cell>
          <cell r="K33">
            <v>0.561111111111111</v>
          </cell>
          <cell r="S33">
            <v>0.7041666666666666</v>
          </cell>
          <cell r="T33">
            <v>0.748611111111111</v>
          </cell>
          <cell r="AK33">
            <v>0.4958333333333333</v>
          </cell>
          <cell r="AL33">
            <v>0.5402777777777777</v>
          </cell>
          <cell r="AT33">
            <v>0.7041666666666666</v>
          </cell>
          <cell r="AU33">
            <v>0.748611111111111</v>
          </cell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J34" t="str">
            <v>SAVENAY</v>
          </cell>
          <cell r="M34">
            <v>84</v>
          </cell>
          <cell r="O34">
            <v>75</v>
          </cell>
          <cell r="Q34">
            <v>159</v>
          </cell>
          <cell r="S34" t="str">
            <v>PORNIC</v>
          </cell>
          <cell r="V34">
            <v>78</v>
          </cell>
          <cell r="X34">
            <v>90</v>
          </cell>
          <cell r="Z34">
            <v>168</v>
          </cell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J38" t="str">
            <v>SABLE</v>
          </cell>
          <cell r="M38">
            <v>81</v>
          </cell>
          <cell r="O38">
            <v>76</v>
          </cell>
          <cell r="Q38">
            <v>157</v>
          </cell>
          <cell r="S38" t="str">
            <v>AVRILLE</v>
          </cell>
          <cell r="V38">
            <v>79</v>
          </cell>
          <cell r="X38">
            <v>80</v>
          </cell>
          <cell r="Z38">
            <v>159</v>
          </cell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J39">
            <v>0.5222222222222221</v>
          </cell>
          <cell r="K39">
            <v>0.5666666666666665</v>
          </cell>
          <cell r="S39">
            <v>0.7097222222222221</v>
          </cell>
          <cell r="T39">
            <v>0.7541666666666665</v>
          </cell>
          <cell r="AK39">
            <v>0.5013888888888889</v>
          </cell>
          <cell r="AL39">
            <v>0.5458333333333333</v>
          </cell>
          <cell r="AT39">
            <v>0.7097222222222221</v>
          </cell>
          <cell r="AU39">
            <v>0.7541666666666665</v>
          </cell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J40" t="str">
            <v>AVRILLE</v>
          </cell>
          <cell r="M40">
            <v>78</v>
          </cell>
          <cell r="O40">
            <v>78</v>
          </cell>
          <cell r="Q40">
            <v>156</v>
          </cell>
          <cell r="S40" t="str">
            <v>BAUGE</v>
          </cell>
          <cell r="V40">
            <v>89</v>
          </cell>
          <cell r="X40">
            <v>98</v>
          </cell>
          <cell r="Z40">
            <v>187</v>
          </cell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2">
          <cell r="AB42">
            <v>0.3444444444444444</v>
          </cell>
          <cell r="AC42">
            <v>0.3666666666666666</v>
          </cell>
          <cell r="BC42">
            <v>0.4069444444444444</v>
          </cell>
          <cell r="BD42">
            <v>0.4291666666666666</v>
          </cell>
        </row>
        <row r="44">
          <cell r="J44" t="str">
            <v>SARGE</v>
          </cell>
          <cell r="M44">
            <v>81</v>
          </cell>
          <cell r="O44">
            <v>89</v>
          </cell>
          <cell r="Q44">
            <v>170</v>
          </cell>
          <cell r="S44" t="str">
            <v>SABLE</v>
          </cell>
          <cell r="V44">
            <v>76</v>
          </cell>
          <cell r="X44">
            <v>76</v>
          </cell>
          <cell r="Z44">
            <v>152</v>
          </cell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J45">
            <v>0.5277777777777777</v>
          </cell>
          <cell r="K45">
            <v>0.5722222222222221</v>
          </cell>
          <cell r="S45">
            <v>0.7152777777777777</v>
          </cell>
          <cell r="T45">
            <v>0.7597222222222221</v>
          </cell>
          <cell r="AK45">
            <v>0.5069444444444444</v>
          </cell>
          <cell r="AL45">
            <v>0.5513888888888888</v>
          </cell>
          <cell r="AT45">
            <v>0.7152777777777777</v>
          </cell>
          <cell r="AU45">
            <v>0.7597222222222221</v>
          </cell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J46" t="str">
            <v>BAUGE</v>
          </cell>
          <cell r="M46">
            <v>74</v>
          </cell>
          <cell r="O46">
            <v>78</v>
          </cell>
          <cell r="Q46">
            <v>152</v>
          </cell>
          <cell r="S46" t="str">
            <v>SARGE</v>
          </cell>
          <cell r="V46">
            <v>78</v>
          </cell>
          <cell r="X46">
            <v>73</v>
          </cell>
          <cell r="Z46">
            <v>151</v>
          </cell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47">
          <cell r="AR47" t="str">
            <v/>
          </cell>
        </row>
        <row r="50">
          <cell r="J50" t="str">
            <v>CHOLET</v>
          </cell>
          <cell r="M50">
            <v>84</v>
          </cell>
          <cell r="O50">
            <v>81</v>
          </cell>
          <cell r="Q50">
            <v>165</v>
          </cell>
          <cell r="S50" t="str">
            <v>FONTENELLES</v>
          </cell>
          <cell r="V50">
            <v>79</v>
          </cell>
          <cell r="X50">
            <v>98</v>
          </cell>
          <cell r="Z50">
            <v>177</v>
          </cell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J51">
            <v>0.5333333333333332</v>
          </cell>
          <cell r="K51">
            <v>0.5777777777777776</v>
          </cell>
          <cell r="S51">
            <v>0.7208333333333332</v>
          </cell>
          <cell r="T51">
            <v>0.7652777777777776</v>
          </cell>
          <cell r="AK51">
            <v>0.5125</v>
          </cell>
          <cell r="AL51">
            <v>0.5569444444444444</v>
          </cell>
          <cell r="AT51">
            <v>0.7208333333333332</v>
          </cell>
          <cell r="AU51">
            <v>0.7652777777777776</v>
          </cell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J52" t="str">
            <v>FONTENELLES</v>
          </cell>
          <cell r="M52">
            <v>87</v>
          </cell>
          <cell r="O52">
            <v>74</v>
          </cell>
          <cell r="Q52">
            <v>161</v>
          </cell>
          <cell r="S52" t="str">
            <v>LE MANS</v>
          </cell>
          <cell r="V52">
            <v>89</v>
          </cell>
          <cell r="X52">
            <v>87</v>
          </cell>
          <cell r="Z52">
            <v>176</v>
          </cell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4">
          <cell r="AB54">
            <v>0.3499999999999999</v>
          </cell>
          <cell r="AC54">
            <v>0.3722222222222221</v>
          </cell>
          <cell r="BC54">
            <v>0.4124999999999999</v>
          </cell>
          <cell r="BD54">
            <v>0.4347222222222221</v>
          </cell>
        </row>
        <row r="56">
          <cell r="J56" t="str">
            <v>LE MANS</v>
          </cell>
          <cell r="M56">
            <v>75</v>
          </cell>
          <cell r="O56">
            <v>68</v>
          </cell>
          <cell r="Q56">
            <v>143</v>
          </cell>
          <cell r="S56" t="str">
            <v>CHOLET</v>
          </cell>
          <cell r="V56">
            <v>79</v>
          </cell>
          <cell r="X56">
            <v>89</v>
          </cell>
          <cell r="Z56">
            <v>168</v>
          </cell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J57">
            <v>0.5388888888888888</v>
          </cell>
          <cell r="K57">
            <v>0.5833333333333331</v>
          </cell>
          <cell r="S57">
            <v>0.7263888888888888</v>
          </cell>
          <cell r="T57">
            <v>0.7708333333333331</v>
          </cell>
          <cell r="AK57">
            <v>0.5180555555555555</v>
          </cell>
          <cell r="AL57">
            <v>0.5624999999999999</v>
          </cell>
          <cell r="AT57">
            <v>0.7263888888888888</v>
          </cell>
          <cell r="AU57">
            <v>0.7708333333333331</v>
          </cell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J58" t="str">
            <v>SAUMUR</v>
          </cell>
          <cell r="M58">
            <v>89</v>
          </cell>
          <cell r="O58">
            <v>101</v>
          </cell>
          <cell r="Q58">
            <v>190</v>
          </cell>
          <cell r="S58" t="str">
            <v>SAUMUR</v>
          </cell>
          <cell r="V58">
            <v>78</v>
          </cell>
          <cell r="X58">
            <v>89</v>
          </cell>
          <cell r="Z58">
            <v>167</v>
          </cell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O10" t="str">
            <v>1° TOUR</v>
          </cell>
          <cell r="X10" t="str">
            <v>2° TOUR</v>
          </cell>
          <cell r="AG10" t="str">
            <v>3° TOUR</v>
          </cell>
          <cell r="AP10" t="str">
            <v>4° TOUR</v>
          </cell>
          <cell r="AY10" t="str">
            <v>5° TOUR</v>
          </cell>
          <cell r="BH10" t="str">
            <v>6° TOUR</v>
          </cell>
          <cell r="BQ10" t="str">
            <v>1/2 FINALES</v>
          </cell>
          <cell r="BZ10" t="str">
            <v>FINALES</v>
          </cell>
        </row>
        <row r="11">
          <cell r="J11" t="str">
            <v>MARDI 21 MAI</v>
          </cell>
          <cell r="S11" t="str">
            <v>MARDI 21 MAI</v>
          </cell>
          <cell r="AB11" t="str">
            <v>MERCREDI 22 MAI</v>
          </cell>
          <cell r="AK11" t="str">
            <v>MERCREDI 23 MAI</v>
          </cell>
          <cell r="AT11" t="str">
            <v>MERCREDI 23 MAI</v>
          </cell>
          <cell r="BC11" t="str">
            <v>JEUDI 23 MAI</v>
          </cell>
          <cell r="BL11" t="str">
            <v>JEUDI 23 MAI</v>
          </cell>
          <cell r="BU11" t="str">
            <v>VENDREDI 24 MAI</v>
          </cell>
        </row>
        <row r="12">
          <cell r="J12">
            <v>0.5</v>
          </cell>
          <cell r="K12">
            <v>0.5833333333333331</v>
          </cell>
          <cell r="S12">
            <v>0.6875</v>
          </cell>
          <cell r="T12">
            <v>0.7708333333333331</v>
          </cell>
          <cell r="AB12">
            <v>0.3333333333333333</v>
          </cell>
          <cell r="AC12">
            <v>0.3722222222222221</v>
          </cell>
          <cell r="AK12">
            <v>0.4791666666666667</v>
          </cell>
          <cell r="AL12">
            <v>0.5624999999999999</v>
          </cell>
          <cell r="AT12">
            <v>0.6875</v>
          </cell>
          <cell r="AU12">
            <v>0.7708333333333331</v>
          </cell>
          <cell r="BC12">
            <v>0.3958333333333333</v>
          </cell>
          <cell r="BD12">
            <v>0.4347222222222221</v>
          </cell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J14" t="str">
            <v>LA BAULE</v>
          </cell>
          <cell r="M14">
            <v>85</v>
          </cell>
          <cell r="O14">
            <v>80</v>
          </cell>
          <cell r="Q14">
            <v>165</v>
          </cell>
          <cell r="S14" t="str">
            <v>LA BRETESCHE</v>
          </cell>
          <cell r="V14">
            <v>77</v>
          </cell>
          <cell r="X14">
            <v>89</v>
          </cell>
          <cell r="Z14">
            <v>166</v>
          </cell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J15">
            <v>0.5</v>
          </cell>
          <cell r="K15">
            <v>0.5444444444444444</v>
          </cell>
          <cell r="S15">
            <v>0.6875</v>
          </cell>
          <cell r="T15">
            <v>0.7319444444444444</v>
          </cell>
          <cell r="AK15">
            <v>0.4791666666666667</v>
          </cell>
          <cell r="AL15">
            <v>0.5236111111111111</v>
          </cell>
          <cell r="AT15">
            <v>0.6875</v>
          </cell>
          <cell r="AU15">
            <v>0.7319444444444444</v>
          </cell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J16" t="str">
            <v>LA BRETESCHE</v>
          </cell>
          <cell r="M16">
            <v>80</v>
          </cell>
          <cell r="O16">
            <v>82</v>
          </cell>
          <cell r="Q16">
            <v>162</v>
          </cell>
          <cell r="S16" t="str">
            <v>NANTES VIGNEUX</v>
          </cell>
          <cell r="V16">
            <v>100</v>
          </cell>
          <cell r="X16">
            <v>98</v>
          </cell>
          <cell r="Z16">
            <v>198</v>
          </cell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18">
          <cell r="AB18">
            <v>0.3333333333333333</v>
          </cell>
          <cell r="AC18">
            <v>0.3555555555555555</v>
          </cell>
          <cell r="BC18">
            <v>0.3958333333333333</v>
          </cell>
          <cell r="BD18">
            <v>0.4180555555555555</v>
          </cell>
        </row>
        <row r="20">
          <cell r="J20" t="str">
            <v>NANTES VIGNEUX</v>
          </cell>
          <cell r="M20">
            <v>78</v>
          </cell>
          <cell r="O20">
            <v>74</v>
          </cell>
          <cell r="Q20">
            <v>152</v>
          </cell>
          <cell r="S20" t="str">
            <v>LA BAULE</v>
          </cell>
          <cell r="V20">
            <v>87</v>
          </cell>
          <cell r="X20">
            <v>82</v>
          </cell>
          <cell r="Z20">
            <v>169</v>
          </cell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J21">
            <v>0.5055555555555555</v>
          </cell>
          <cell r="K21">
            <v>0.5499999999999999</v>
          </cell>
          <cell r="S21">
            <v>0.6930555555555555</v>
          </cell>
          <cell r="T21">
            <v>0.7374999999999999</v>
          </cell>
          <cell r="AK21">
            <v>0.4847222222222222</v>
          </cell>
          <cell r="AL21">
            <v>0.5291666666666667</v>
          </cell>
          <cell r="AT21">
            <v>0.6930555555555555</v>
          </cell>
          <cell r="AU21">
            <v>0.7374999999999999</v>
          </cell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J22" t="str">
            <v>NANTES ILE D'OR</v>
          </cell>
          <cell r="M22">
            <v>81</v>
          </cell>
          <cell r="O22">
            <v>84</v>
          </cell>
          <cell r="Q22">
            <v>165</v>
          </cell>
          <cell r="S22" t="str">
            <v>NANTES ILE D'OR</v>
          </cell>
          <cell r="V22">
            <v>78</v>
          </cell>
          <cell r="X22">
            <v>87</v>
          </cell>
          <cell r="Z22">
            <v>165</v>
          </cell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J26" t="str">
            <v>NANTES ERDRE</v>
          </cell>
          <cell r="M26">
            <v>71</v>
          </cell>
          <cell r="O26">
            <v>84</v>
          </cell>
          <cell r="Q26">
            <v>155</v>
          </cell>
          <cell r="S26" t="str">
            <v>NANTES ERDRE</v>
          </cell>
          <cell r="V26">
            <v>79</v>
          </cell>
          <cell r="X26">
            <v>90</v>
          </cell>
          <cell r="Z26">
            <v>169</v>
          </cell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J27">
            <v>0.5111111111111111</v>
          </cell>
          <cell r="K27">
            <v>0.5555555555555555</v>
          </cell>
          <cell r="S27">
            <v>0.6986111111111111</v>
          </cell>
          <cell r="T27">
            <v>0.7430555555555555</v>
          </cell>
          <cell r="AK27">
            <v>0.49027777777777776</v>
          </cell>
          <cell r="AL27">
            <v>0.5347222222222222</v>
          </cell>
          <cell r="AT27">
            <v>0.6986111111111111</v>
          </cell>
          <cell r="AU27">
            <v>0.7430555555555555</v>
          </cell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J28" t="str">
            <v>NANTES CARQUEFOU</v>
          </cell>
          <cell r="M28">
            <v>84</v>
          </cell>
          <cell r="O28">
            <v>74</v>
          </cell>
          <cell r="Q28">
            <v>158</v>
          </cell>
          <cell r="S28" t="str">
            <v>SAVENAY</v>
          </cell>
          <cell r="V28">
            <v>89</v>
          </cell>
          <cell r="X28">
            <v>89</v>
          </cell>
          <cell r="Z28">
            <v>178</v>
          </cell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0">
          <cell r="AB30">
            <v>0.33888888888888885</v>
          </cell>
          <cell r="AC30">
            <v>0.36111111111111105</v>
          </cell>
          <cell r="BC30">
            <v>0.40138888888888885</v>
          </cell>
          <cell r="BD30">
            <v>0.42361111111111105</v>
          </cell>
        </row>
        <row r="32">
          <cell r="J32" t="str">
            <v>PORNIC</v>
          </cell>
          <cell r="M32">
            <v>78</v>
          </cell>
          <cell r="O32">
            <v>87</v>
          </cell>
          <cell r="Q32">
            <v>165</v>
          </cell>
          <cell r="S32" t="str">
            <v>NANTES CARQUEFOU</v>
          </cell>
          <cell r="V32">
            <v>76</v>
          </cell>
          <cell r="X32">
            <v>77</v>
          </cell>
          <cell r="Z32">
            <v>153</v>
          </cell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J33">
            <v>0.5166666666666666</v>
          </cell>
          <cell r="K33">
            <v>0.561111111111111</v>
          </cell>
          <cell r="S33">
            <v>0.7041666666666666</v>
          </cell>
          <cell r="T33">
            <v>0.748611111111111</v>
          </cell>
          <cell r="AK33">
            <v>0.4958333333333333</v>
          </cell>
          <cell r="AL33">
            <v>0.5402777777777777</v>
          </cell>
          <cell r="AT33">
            <v>0.7041666666666666</v>
          </cell>
          <cell r="AU33">
            <v>0.748611111111111</v>
          </cell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J34" t="str">
            <v>SAVENAY</v>
          </cell>
          <cell r="M34">
            <v>84</v>
          </cell>
          <cell r="O34">
            <v>75</v>
          </cell>
          <cell r="Q34">
            <v>159</v>
          </cell>
          <cell r="S34" t="str">
            <v>PORNIC</v>
          </cell>
          <cell r="V34">
            <v>78</v>
          </cell>
          <cell r="X34">
            <v>90</v>
          </cell>
          <cell r="Z34">
            <v>168</v>
          </cell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J38" t="str">
            <v>SABLE</v>
          </cell>
          <cell r="M38">
            <v>81</v>
          </cell>
          <cell r="O38">
            <v>76</v>
          </cell>
          <cell r="Q38">
            <v>157</v>
          </cell>
          <cell r="S38" t="str">
            <v>AVRILLE</v>
          </cell>
          <cell r="V38">
            <v>79</v>
          </cell>
          <cell r="X38">
            <v>80</v>
          </cell>
          <cell r="Z38">
            <v>159</v>
          </cell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J39">
            <v>0.5222222222222221</v>
          </cell>
          <cell r="K39">
            <v>0.5666666666666665</v>
          </cell>
          <cell r="S39">
            <v>0.7097222222222221</v>
          </cell>
          <cell r="T39">
            <v>0.7541666666666665</v>
          </cell>
          <cell r="AK39">
            <v>0.5013888888888889</v>
          </cell>
          <cell r="AL39">
            <v>0.5458333333333333</v>
          </cell>
          <cell r="AT39">
            <v>0.7097222222222221</v>
          </cell>
          <cell r="AU39">
            <v>0.7541666666666665</v>
          </cell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J40" t="str">
            <v>AVRILLE</v>
          </cell>
          <cell r="M40">
            <v>78</v>
          </cell>
          <cell r="O40">
            <v>78</v>
          </cell>
          <cell r="Q40">
            <v>156</v>
          </cell>
          <cell r="S40" t="str">
            <v>BAUGE</v>
          </cell>
          <cell r="V40">
            <v>89</v>
          </cell>
          <cell r="X40">
            <v>98</v>
          </cell>
          <cell r="Z40">
            <v>187</v>
          </cell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2">
          <cell r="AB42">
            <v>0.3444444444444444</v>
          </cell>
          <cell r="AC42">
            <v>0.3666666666666666</v>
          </cell>
          <cell r="BC42">
            <v>0.4069444444444444</v>
          </cell>
          <cell r="BD42">
            <v>0.4291666666666666</v>
          </cell>
        </row>
        <row r="44">
          <cell r="J44" t="str">
            <v>SARGE</v>
          </cell>
          <cell r="M44">
            <v>81</v>
          </cell>
          <cell r="O44">
            <v>89</v>
          </cell>
          <cell r="Q44">
            <v>170</v>
          </cell>
          <cell r="S44" t="str">
            <v>SABLE</v>
          </cell>
          <cell r="V44">
            <v>76</v>
          </cell>
          <cell r="X44">
            <v>76</v>
          </cell>
          <cell r="Z44">
            <v>152</v>
          </cell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J45">
            <v>0.5277777777777777</v>
          </cell>
          <cell r="K45">
            <v>0.5722222222222221</v>
          </cell>
          <cell r="S45">
            <v>0.7152777777777777</v>
          </cell>
          <cell r="T45">
            <v>0.7597222222222221</v>
          </cell>
          <cell r="AK45">
            <v>0.5069444444444444</v>
          </cell>
          <cell r="AL45">
            <v>0.5513888888888888</v>
          </cell>
          <cell r="AT45">
            <v>0.7152777777777777</v>
          </cell>
          <cell r="AU45">
            <v>0.7597222222222221</v>
          </cell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J46" t="str">
            <v>BAUGE</v>
          </cell>
          <cell r="M46">
            <v>74</v>
          </cell>
          <cell r="O46">
            <v>78</v>
          </cell>
          <cell r="Q46">
            <v>152</v>
          </cell>
          <cell r="S46" t="str">
            <v>SARGE</v>
          </cell>
          <cell r="V46">
            <v>78</v>
          </cell>
          <cell r="X46">
            <v>73</v>
          </cell>
          <cell r="Z46">
            <v>151</v>
          </cell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47">
          <cell r="AR47" t="str">
            <v/>
          </cell>
        </row>
        <row r="50">
          <cell r="J50" t="str">
            <v>CHOLET</v>
          </cell>
          <cell r="M50">
            <v>84</v>
          </cell>
          <cell r="O50">
            <v>81</v>
          </cell>
          <cell r="Q50">
            <v>165</v>
          </cell>
          <cell r="S50" t="str">
            <v>FONTENELLES</v>
          </cell>
          <cell r="V50">
            <v>79</v>
          </cell>
          <cell r="X50">
            <v>98</v>
          </cell>
          <cell r="Z50">
            <v>177</v>
          </cell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J51">
            <v>0.5333333333333332</v>
          </cell>
          <cell r="K51">
            <v>0.5777777777777776</v>
          </cell>
          <cell r="S51">
            <v>0.7208333333333332</v>
          </cell>
          <cell r="T51">
            <v>0.7652777777777776</v>
          </cell>
          <cell r="AK51">
            <v>0.5125</v>
          </cell>
          <cell r="AL51">
            <v>0.5569444444444444</v>
          </cell>
          <cell r="AT51">
            <v>0.7208333333333332</v>
          </cell>
          <cell r="AU51">
            <v>0.7652777777777776</v>
          </cell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J52" t="str">
            <v>FONTENELLES</v>
          </cell>
          <cell r="M52">
            <v>87</v>
          </cell>
          <cell r="O52">
            <v>74</v>
          </cell>
          <cell r="Q52">
            <v>161</v>
          </cell>
          <cell r="S52" t="str">
            <v>LE MANS</v>
          </cell>
          <cell r="V52">
            <v>89</v>
          </cell>
          <cell r="X52">
            <v>87</v>
          </cell>
          <cell r="Z52">
            <v>176</v>
          </cell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4">
          <cell r="AB54">
            <v>0.3499999999999999</v>
          </cell>
          <cell r="AC54">
            <v>0.3722222222222221</v>
          </cell>
          <cell r="BC54">
            <v>0.4124999999999999</v>
          </cell>
          <cell r="BD54">
            <v>0.4347222222222221</v>
          </cell>
        </row>
        <row r="56">
          <cell r="J56" t="str">
            <v>LE MANS</v>
          </cell>
          <cell r="M56">
            <v>75</v>
          </cell>
          <cell r="O56">
            <v>68</v>
          </cell>
          <cell r="Q56">
            <v>143</v>
          </cell>
          <cell r="S56" t="str">
            <v>CHOLET</v>
          </cell>
          <cell r="V56">
            <v>79</v>
          </cell>
          <cell r="X56">
            <v>89</v>
          </cell>
          <cell r="Z56">
            <v>168</v>
          </cell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J57">
            <v>0.5388888888888888</v>
          </cell>
          <cell r="K57">
            <v>0.5833333333333331</v>
          </cell>
          <cell r="S57">
            <v>0.7263888888888888</v>
          </cell>
          <cell r="T57">
            <v>0.7708333333333331</v>
          </cell>
          <cell r="AK57">
            <v>0.5180555555555555</v>
          </cell>
          <cell r="AL57">
            <v>0.5624999999999999</v>
          </cell>
          <cell r="AT57">
            <v>0.7263888888888888</v>
          </cell>
          <cell r="AU57">
            <v>0.7708333333333331</v>
          </cell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J58" t="str">
            <v>SAUMUR</v>
          </cell>
          <cell r="M58">
            <v>89</v>
          </cell>
          <cell r="O58">
            <v>101</v>
          </cell>
          <cell r="Q58">
            <v>190</v>
          </cell>
          <cell r="S58" t="str">
            <v>SAUMUR</v>
          </cell>
          <cell r="V58">
            <v>78</v>
          </cell>
          <cell r="X58">
            <v>89</v>
          </cell>
          <cell r="Z58">
            <v>167</v>
          </cell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Planning"/>
      <sheetName val="Tableau Général"/>
      <sheetName val="Départs SP"/>
      <sheetName val="Résultats SP"/>
      <sheetName val="TOUR1"/>
      <sheetName val="TOUR2"/>
      <sheetName val="TOUR 3 - Barrages"/>
      <sheetName val="TOUR4"/>
      <sheetName val="TOUR5"/>
      <sheetName val="TOUR 6 - Barrages"/>
      <sheetName val="TOUR 7"/>
      <sheetName val="TOUR 8 - FINALES DE CLASSEMENT"/>
      <sheetName val="Tableau B  TOURS 1-2-3"/>
      <sheetName val="Feuil1"/>
    </sheetNames>
    <sheetDataSet>
      <sheetData sheetId="7">
        <row r="11">
          <cell r="L11" t="str">
            <v>JEUDI 19 AOUT</v>
          </cell>
          <cell r="R11" t="str">
            <v>3° TOUR</v>
          </cell>
          <cell r="X11" t="str">
            <v>VENDREDI 20 AOUT</v>
          </cell>
        </row>
        <row r="12">
          <cell r="L12">
            <v>0.6875</v>
          </cell>
          <cell r="N12">
            <v>0.7562499999999998</v>
          </cell>
          <cell r="R12" t="str">
            <v>ST ANDREWS</v>
          </cell>
          <cell r="X12">
            <v>0.375</v>
          </cell>
          <cell r="Z12">
            <v>0.5187499999999995</v>
          </cell>
        </row>
        <row r="14">
          <cell r="R14" t="str">
            <v>BARRAGES</v>
          </cell>
          <cell r="X14" t="str">
            <v>ILE DE FRANCE</v>
          </cell>
        </row>
        <row r="15">
          <cell r="X15">
            <v>0.5062499999999995</v>
          </cell>
          <cell r="Y15">
            <v>0.5124999999999995</v>
          </cell>
          <cell r="Z15">
            <v>0.5187499999999995</v>
          </cell>
        </row>
        <row r="16">
          <cell r="L16" t="str">
            <v>LORRAINE</v>
          </cell>
          <cell r="X16" t="str">
            <v>BRETAGNE</v>
          </cell>
        </row>
        <row r="18">
          <cell r="L18">
            <v>0.6875</v>
          </cell>
          <cell r="M18">
            <v>0.69375</v>
          </cell>
          <cell r="N18">
            <v>0.7</v>
          </cell>
        </row>
        <row r="20">
          <cell r="L20" t="str">
            <v>AUVERGNE</v>
          </cell>
          <cell r="X20" t="str">
            <v>AQUITAINE</v>
          </cell>
        </row>
        <row r="21">
          <cell r="X21">
            <v>0.4874999999999996</v>
          </cell>
          <cell r="Y21">
            <v>0.4937499999999996</v>
          </cell>
          <cell r="Z21">
            <v>0.49999999999999956</v>
          </cell>
        </row>
        <row r="22">
          <cell r="X22" t="str">
            <v>PACA</v>
          </cell>
        </row>
        <row r="26">
          <cell r="X26" t="str">
            <v>RHONE-ALPES</v>
          </cell>
        </row>
        <row r="27">
          <cell r="X27">
            <v>0.46874999999999967</v>
          </cell>
          <cell r="Y27">
            <v>0.47499999999999964</v>
          </cell>
          <cell r="Z27">
            <v>0.4812499999999996</v>
          </cell>
        </row>
        <row r="28">
          <cell r="L28" t="str">
            <v>PARIS</v>
          </cell>
          <cell r="X28" t="str">
            <v>LORRAINE</v>
          </cell>
        </row>
        <row r="30">
          <cell r="L30">
            <v>0.7062499999999999</v>
          </cell>
          <cell r="M30">
            <v>0.7124999999999999</v>
          </cell>
          <cell r="N30">
            <v>0.7187499999999999</v>
          </cell>
        </row>
        <row r="32">
          <cell r="L32" t="str">
            <v>POITOU-CHARENTES</v>
          </cell>
          <cell r="X32" t="str">
            <v>MIDI-PYRENNEES</v>
          </cell>
        </row>
        <row r="33">
          <cell r="X33">
            <v>0.44999999999999973</v>
          </cell>
          <cell r="Y33">
            <v>0.4562499999999997</v>
          </cell>
          <cell r="Z33">
            <v>0.4624999999999997</v>
          </cell>
        </row>
        <row r="34">
          <cell r="X34" t="str">
            <v>POITOU-CHARENTES</v>
          </cell>
        </row>
        <row r="38">
          <cell r="X38" t="str">
            <v>AUVERGNE</v>
          </cell>
        </row>
        <row r="39">
          <cell r="X39">
            <v>0.4312499999999998</v>
          </cell>
          <cell r="Y39">
            <v>0.4374999999999998</v>
          </cell>
          <cell r="Z39">
            <v>0.44374999999999976</v>
          </cell>
        </row>
        <row r="40">
          <cell r="L40" t="str">
            <v>BRETAGNE</v>
          </cell>
          <cell r="X40" t="str">
            <v>BASSE-NORMANDIE</v>
          </cell>
        </row>
        <row r="42">
          <cell r="L42">
            <v>0.7249999999999999</v>
          </cell>
          <cell r="M42">
            <v>0.7312499999999998</v>
          </cell>
          <cell r="N42">
            <v>0.7374999999999998</v>
          </cell>
        </row>
        <row r="44">
          <cell r="L44" t="str">
            <v>CENTRE</v>
          </cell>
          <cell r="X44" t="str">
            <v>CENTRE</v>
          </cell>
        </row>
        <row r="45">
          <cell r="X45">
            <v>0.41249999999999987</v>
          </cell>
          <cell r="Y45">
            <v>0.41874999999999984</v>
          </cell>
          <cell r="Z45">
            <v>0.4249999999999998</v>
          </cell>
        </row>
        <row r="46">
          <cell r="X46" t="str">
            <v>REUNION</v>
          </cell>
        </row>
        <row r="50">
          <cell r="X50" t="str">
            <v>PARIS</v>
          </cell>
        </row>
        <row r="51">
          <cell r="X51">
            <v>0.39374999999999993</v>
          </cell>
          <cell r="Y51">
            <v>0.3999999999999999</v>
          </cell>
          <cell r="Z51">
            <v>0.4062499999999999</v>
          </cell>
        </row>
        <row r="52">
          <cell r="L52" t="str">
            <v>PACA</v>
          </cell>
          <cell r="X52" t="str">
            <v>PAYS DE LA LOIRE</v>
          </cell>
        </row>
        <row r="54">
          <cell r="L54">
            <v>0.7437499999999998</v>
          </cell>
          <cell r="M54">
            <v>0.7499999999999998</v>
          </cell>
          <cell r="N54">
            <v>0.7562499999999998</v>
          </cell>
        </row>
        <row r="56">
          <cell r="L56" t="str">
            <v>LANGUEDOC-ROUSSILLON</v>
          </cell>
          <cell r="X56" t="str">
            <v>LANGUEDOC-ROUSSILLON</v>
          </cell>
        </row>
        <row r="57">
          <cell r="X57">
            <v>0.375</v>
          </cell>
          <cell r="Y57">
            <v>0.38125</v>
          </cell>
          <cell r="Z57">
            <v>0.38749999999999996</v>
          </cell>
        </row>
        <row r="58">
          <cell r="X58" t="str">
            <v>BOURGOGNE</v>
          </cell>
        </row>
      </sheetData>
      <sheetData sheetId="9">
        <row r="11">
          <cell r="L11" t="str">
            <v>VENDREDI 20 AOUT</v>
          </cell>
          <cell r="R11" t="str">
            <v>5° TOUR </v>
          </cell>
          <cell r="X11" t="str">
            <v>SAMEDI 21 AOUT</v>
          </cell>
        </row>
        <row r="12">
          <cell r="L12">
            <v>0.5625</v>
          </cell>
          <cell r="N12">
            <v>0.7062499999999995</v>
          </cell>
          <cell r="R12" t="str">
            <v>ST ANDREWS</v>
          </cell>
          <cell r="X12">
            <v>0.375</v>
          </cell>
          <cell r="Z12">
            <v>0.44374999999999976</v>
          </cell>
        </row>
        <row r="14">
          <cell r="L14" t="str">
            <v>BRETAGNE</v>
          </cell>
        </row>
        <row r="15">
          <cell r="L15">
            <v>0.6937499999999995</v>
          </cell>
          <cell r="M15">
            <v>0.6999999999999995</v>
          </cell>
          <cell r="N15">
            <v>0.7062499999999995</v>
          </cell>
        </row>
        <row r="16">
          <cell r="L16" t="str">
            <v>PACA</v>
          </cell>
          <cell r="X16" t="str">
            <v>PACA</v>
          </cell>
        </row>
        <row r="18">
          <cell r="X18">
            <v>0.375</v>
          </cell>
          <cell r="Y18">
            <v>0.38125</v>
          </cell>
          <cell r="Z18">
            <v>0.38749999999999996</v>
          </cell>
        </row>
        <row r="20">
          <cell r="L20" t="str">
            <v>RHONE-ALPES</v>
          </cell>
          <cell r="X20" t="str">
            <v>LORRAINE</v>
          </cell>
        </row>
        <row r="21">
          <cell r="L21">
            <v>0.6749999999999996</v>
          </cell>
          <cell r="M21">
            <v>0.6812499999999996</v>
          </cell>
          <cell r="N21">
            <v>0.6874999999999996</v>
          </cell>
        </row>
        <row r="22">
          <cell r="L22" t="str">
            <v>POITOU-CHARENTES</v>
          </cell>
        </row>
        <row r="26">
          <cell r="L26" t="str">
            <v>ILE DE FRANCE</v>
          </cell>
        </row>
        <row r="27">
          <cell r="L27">
            <v>0.6562499999999997</v>
          </cell>
          <cell r="M27">
            <v>0.6624999999999996</v>
          </cell>
          <cell r="N27">
            <v>0.6687499999999996</v>
          </cell>
        </row>
        <row r="28">
          <cell r="L28" t="str">
            <v>AQUITAINE</v>
          </cell>
          <cell r="X28" t="str">
            <v>POITOU-CHARENTES</v>
          </cell>
        </row>
        <row r="30">
          <cell r="X30">
            <v>0.39374999999999993</v>
          </cell>
          <cell r="Y30">
            <v>0.3999999999999999</v>
          </cell>
          <cell r="Z30">
            <v>0.4062499999999999</v>
          </cell>
        </row>
        <row r="32">
          <cell r="L32" t="str">
            <v>LORRAINE</v>
          </cell>
          <cell r="X32" t="str">
            <v>AQUITAINE</v>
          </cell>
        </row>
        <row r="33">
          <cell r="L33">
            <v>0.6374999999999997</v>
          </cell>
          <cell r="M33">
            <v>0.6437499999999997</v>
          </cell>
          <cell r="N33">
            <v>0.6499999999999997</v>
          </cell>
        </row>
        <row r="34">
          <cell r="L34" t="str">
            <v>MIDI-PYRENNEES</v>
          </cell>
        </row>
        <row r="38">
          <cell r="L38" t="str">
            <v>AUVERGNE</v>
          </cell>
        </row>
        <row r="39">
          <cell r="L39">
            <v>0.6187499999999998</v>
          </cell>
          <cell r="M39">
            <v>0.6249999999999998</v>
          </cell>
          <cell r="N39">
            <v>0.6312499999999998</v>
          </cell>
        </row>
        <row r="40">
          <cell r="L40" t="str">
            <v>CENTRE</v>
          </cell>
          <cell r="X40" t="str">
            <v>AUVERGNE</v>
          </cell>
        </row>
        <row r="42">
          <cell r="X42">
            <v>0.41249999999999987</v>
          </cell>
          <cell r="Y42">
            <v>0.41874999999999984</v>
          </cell>
          <cell r="Z42">
            <v>0.4249999999999998</v>
          </cell>
        </row>
        <row r="44">
          <cell r="L44" t="str">
            <v>PARIS</v>
          </cell>
          <cell r="X44" t="str">
            <v>PAYS DE LA LOIRE</v>
          </cell>
        </row>
        <row r="45">
          <cell r="L45">
            <v>0.5999999999999999</v>
          </cell>
          <cell r="M45">
            <v>0.6062499999999998</v>
          </cell>
          <cell r="N45">
            <v>0.6124999999999998</v>
          </cell>
        </row>
        <row r="46">
          <cell r="L46" t="str">
            <v>LANGUEDOC-ROUSSILLON</v>
          </cell>
        </row>
        <row r="50">
          <cell r="L50" t="str">
            <v>BASSE-NORMANDIE</v>
          </cell>
        </row>
        <row r="51">
          <cell r="L51">
            <v>0.5812499999999999</v>
          </cell>
          <cell r="M51">
            <v>0.5874999999999999</v>
          </cell>
          <cell r="N51">
            <v>0.5937499999999999</v>
          </cell>
        </row>
        <row r="52">
          <cell r="L52" t="str">
            <v>REUNION</v>
          </cell>
          <cell r="X52" t="str">
            <v>LANGUEDOC-ROUSSILLON</v>
          </cell>
        </row>
        <row r="54">
          <cell r="X54">
            <v>0.4312499999999998</v>
          </cell>
          <cell r="Y54">
            <v>0.4374999999999998</v>
          </cell>
          <cell r="Z54">
            <v>0.44374999999999976</v>
          </cell>
        </row>
        <row r="56">
          <cell r="L56" t="str">
            <v>PAYS DE LA LOIRE</v>
          </cell>
          <cell r="X56" t="str">
            <v>BASSE-NORMANDIE</v>
          </cell>
        </row>
        <row r="57">
          <cell r="L57">
            <v>0.5625</v>
          </cell>
          <cell r="M57">
            <v>0.56875</v>
          </cell>
          <cell r="N57">
            <v>0.575</v>
          </cell>
        </row>
        <row r="58">
          <cell r="L58" t="str">
            <v>BOURGOGNE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Tableau Général"/>
      <sheetName val="Départs SP"/>
      <sheetName val="Résultats SP"/>
      <sheetName val="TOUR1"/>
      <sheetName val="TOUR2"/>
      <sheetName val="TOUR 3 - Barrages"/>
      <sheetName val="TOUR4"/>
      <sheetName val="TOUR5"/>
      <sheetName val="TOUR 6 - Barrages"/>
      <sheetName val="TOUR 7"/>
      <sheetName val="TOUR 8 - FINALES DE CLASSEMEN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TOUR1"/>
      <sheetName val="TOUR2"/>
      <sheetName val="TOUR3"/>
      <sheetName val="TOUR4"/>
      <sheetName val="TOUR5"/>
      <sheetName val="FINALE"/>
      <sheetName val="Tableau Résultats"/>
      <sheetName val="GENERAL"/>
      <sheetName val="Tirage au sort"/>
      <sheetName val="Fonctionnemen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TOUR1"/>
      <sheetName val="TOUR2"/>
      <sheetName val="TOUR3"/>
      <sheetName val="TOUR4"/>
      <sheetName val="TOUR5"/>
      <sheetName val="DEMI FINALES"/>
      <sheetName val="FINALES"/>
      <sheetName val="GENERAL"/>
      <sheetName val="Tableau Résultats"/>
      <sheetName val="Fonctionnement"/>
      <sheetName val="Tirage au sort"/>
      <sheetName val="Feuil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Tableau Général"/>
      <sheetName val="Départs SP"/>
      <sheetName val="Résultats SP"/>
      <sheetName val="Résultats SP (2)"/>
      <sheetName val="TOUR1"/>
      <sheetName val="TOUR2"/>
      <sheetName val="TOUR 3 - Barrages"/>
      <sheetName val="TOUR4"/>
      <sheetName val="TOUR 5"/>
      <sheetName val="TOUR 6 - FINALES"/>
      <sheetName val="Tableau B  TOURS 1 à 6"/>
      <sheetName val="Tableau B Classemen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Planning"/>
      <sheetName val="Tableau Général"/>
      <sheetName val="Départs SP"/>
      <sheetName val="Résultats SP"/>
      <sheetName val="TOUR1"/>
      <sheetName val="TOUR2"/>
      <sheetName val="TOUR 3 - Barrages"/>
      <sheetName val="TOUR4"/>
      <sheetName val="TOUR5"/>
      <sheetName val="TOUR 6 - Barrages"/>
      <sheetName val="TOUR 7"/>
      <sheetName val="TOUR 8 - FINALES DE CLASSEMENT"/>
      <sheetName val="Tableau B  TOURS 1-2-3"/>
      <sheetName val="Feuil1"/>
    </sheetNames>
    <sheetDataSet>
      <sheetData sheetId="11">
        <row r="11">
          <cell r="L11" t="str">
            <v>SAMEDI 21 AOUT</v>
          </cell>
          <cell r="R11" t="str">
            <v>7° TOUR </v>
          </cell>
          <cell r="X11" t="str">
            <v>DIMANCHE 22 AOUT</v>
          </cell>
        </row>
        <row r="12">
          <cell r="L12">
            <v>0.5416666666666666</v>
          </cell>
          <cell r="N12">
            <v>0.6854166666666661</v>
          </cell>
          <cell r="S12" t="str">
            <v>AUGUSTA</v>
          </cell>
          <cell r="X12">
            <v>0.3333333333333333</v>
          </cell>
          <cell r="Z12">
            <v>0.4770833333333328</v>
          </cell>
        </row>
        <row r="14">
          <cell r="L14" t="str">
            <v>BRETAGNE</v>
          </cell>
          <cell r="X14" t="str">
            <v>AQUITAINE</v>
          </cell>
        </row>
        <row r="15">
          <cell r="L15">
            <v>0.5416666666666666</v>
          </cell>
          <cell r="M15">
            <v>0.5479166666666666</v>
          </cell>
          <cell r="N15">
            <v>0.5541666666666666</v>
          </cell>
          <cell r="X15">
            <v>0.46458333333333285</v>
          </cell>
          <cell r="Y15">
            <v>0.4708333333333328</v>
          </cell>
          <cell r="Z15">
            <v>0.4770833333333328</v>
          </cell>
        </row>
        <row r="16">
          <cell r="L16" t="str">
            <v>AQUITAINE</v>
          </cell>
          <cell r="X16" t="str">
            <v>RHONE-ALPES</v>
          </cell>
        </row>
        <row r="20">
          <cell r="L20" t="str">
            <v>PACA</v>
          </cell>
          <cell r="X20" t="str">
            <v>BRETAGNE</v>
          </cell>
        </row>
        <row r="21">
          <cell r="L21">
            <v>0.5604166666666666</v>
          </cell>
          <cell r="M21">
            <v>0.5666666666666665</v>
          </cell>
          <cell r="N21">
            <v>0.5729166666666665</v>
          </cell>
          <cell r="X21">
            <v>0.4458333333333329</v>
          </cell>
          <cell r="Y21">
            <v>0.4520833333333329</v>
          </cell>
          <cell r="Z21">
            <v>0.45833333333333287</v>
          </cell>
        </row>
        <row r="22">
          <cell r="L22" t="str">
            <v>RHONE-ALPES</v>
          </cell>
          <cell r="X22" t="str">
            <v>PACA</v>
          </cell>
        </row>
        <row r="26">
          <cell r="L26" t="str">
            <v>LORRAINE</v>
          </cell>
          <cell r="X26" t="str">
            <v>LORRAINE</v>
          </cell>
        </row>
        <row r="27">
          <cell r="L27">
            <v>0.5791666666666665</v>
          </cell>
          <cell r="M27">
            <v>0.5854166666666665</v>
          </cell>
          <cell r="N27">
            <v>0.5916666666666665</v>
          </cell>
          <cell r="X27">
            <v>0.427083333333333</v>
          </cell>
          <cell r="Y27">
            <v>0.43333333333333296</v>
          </cell>
          <cell r="Z27">
            <v>0.43958333333333294</v>
          </cell>
        </row>
        <row r="28">
          <cell r="L28" t="str">
            <v>ILE DE FRANCE</v>
          </cell>
          <cell r="X28" t="str">
            <v>POITOU-CHARENTES</v>
          </cell>
        </row>
        <row r="32">
          <cell r="L32" t="str">
            <v>POITOU-CHARENTES</v>
          </cell>
          <cell r="W32" t="str">
            <v>PO</v>
          </cell>
          <cell r="X32" t="str">
            <v>ILE DE FRANCE</v>
          </cell>
        </row>
        <row r="33">
          <cell r="L33">
            <v>0.5979166666666664</v>
          </cell>
          <cell r="M33">
            <v>0.6041666666666664</v>
          </cell>
          <cell r="N33">
            <v>0.6104166666666664</v>
          </cell>
          <cell r="X33">
            <v>0.40833333333333305</v>
          </cell>
          <cell r="Y33">
            <v>0.414583333333333</v>
          </cell>
          <cell r="Z33">
            <v>0.420833333333333</v>
          </cell>
        </row>
        <row r="34">
          <cell r="L34" t="str">
            <v>MIDI-PYRENNEES</v>
          </cell>
          <cell r="X34" t="str">
            <v>MIDI-PYRENNEES</v>
          </cell>
        </row>
        <row r="38">
          <cell r="L38" t="str">
            <v>CENTRE</v>
          </cell>
          <cell r="X38" t="str">
            <v>LANGUEDOC-ROUSSILLON</v>
          </cell>
        </row>
        <row r="39">
          <cell r="L39">
            <v>0.6166666666666664</v>
          </cell>
          <cell r="M39">
            <v>0.6229166666666663</v>
          </cell>
          <cell r="N39">
            <v>0.6291666666666663</v>
          </cell>
          <cell r="X39">
            <v>0.3895833333333331</v>
          </cell>
          <cell r="Y39">
            <v>0.3958333333333331</v>
          </cell>
          <cell r="Z39">
            <v>0.40208333333333307</v>
          </cell>
        </row>
        <row r="40">
          <cell r="L40" t="str">
            <v>LANGUEDOC-ROUSSILLON</v>
          </cell>
          <cell r="X40" t="str">
            <v>PARIS</v>
          </cell>
        </row>
        <row r="44">
          <cell r="L44" t="str">
            <v>PAYS DE LA LOIRE</v>
          </cell>
          <cell r="X44" t="str">
            <v>CENTRE</v>
          </cell>
        </row>
        <row r="45">
          <cell r="L45">
            <v>0.6354166666666663</v>
          </cell>
          <cell r="M45">
            <v>0.6416666666666663</v>
          </cell>
          <cell r="N45">
            <v>0.6479166666666663</v>
          </cell>
          <cell r="X45">
            <v>0.3708333333333332</v>
          </cell>
          <cell r="Y45">
            <v>0.37708333333333316</v>
          </cell>
          <cell r="Z45">
            <v>0.38333333333333314</v>
          </cell>
        </row>
        <row r="46">
          <cell r="L46" t="str">
            <v>PARIS</v>
          </cell>
          <cell r="X46" t="str">
            <v>PAYS DE LA LOIRE</v>
          </cell>
        </row>
        <row r="50">
          <cell r="L50" t="str">
            <v>AUVERGNE</v>
          </cell>
          <cell r="X50" t="str">
            <v>AUVERGNE</v>
          </cell>
        </row>
        <row r="51">
          <cell r="L51">
            <v>0.6541666666666662</v>
          </cell>
          <cell r="M51">
            <v>0.6604166666666662</v>
          </cell>
          <cell r="N51">
            <v>0.6666666666666662</v>
          </cell>
          <cell r="X51">
            <v>0.35208333333333325</v>
          </cell>
          <cell r="Y51">
            <v>0.3583333333333332</v>
          </cell>
          <cell r="Z51">
            <v>0.3645833333333332</v>
          </cell>
        </row>
        <row r="52">
          <cell r="L52" t="str">
            <v>REUNION</v>
          </cell>
          <cell r="X52" t="str">
            <v>BOURGOGNE</v>
          </cell>
        </row>
        <row r="56">
          <cell r="L56" t="str">
            <v>BASSE-NORMANDIE</v>
          </cell>
          <cell r="X56" t="str">
            <v>REUNION</v>
          </cell>
        </row>
        <row r="57">
          <cell r="L57">
            <v>0.6729166666666662</v>
          </cell>
          <cell r="M57">
            <v>0.6791666666666661</v>
          </cell>
          <cell r="N57">
            <v>0.6854166666666661</v>
          </cell>
          <cell r="X57">
            <v>0.3333333333333333</v>
          </cell>
          <cell r="Y57">
            <v>0.3395833333333333</v>
          </cell>
          <cell r="Z57">
            <v>0.34583333333333327</v>
          </cell>
        </row>
        <row r="58">
          <cell r="L58" t="str">
            <v>BOURGOGNE</v>
          </cell>
          <cell r="X58" t="str">
            <v>BASSE-NORMANDIE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1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0.71875" style="0" customWidth="1"/>
    <col min="2" max="2" width="13.7109375" style="0" customWidth="1"/>
    <col min="3" max="3" width="19.421875" style="0" customWidth="1"/>
    <col min="4" max="4" width="12.140625" style="0" customWidth="1"/>
    <col min="5" max="5" width="8.8515625" style="0" customWidth="1"/>
    <col min="6" max="7" width="13.7109375" style="0" customWidth="1"/>
    <col min="8" max="8" width="8.8515625" style="0" customWidth="1"/>
    <col min="9" max="9" width="19.421875" style="0" customWidth="1"/>
    <col min="10" max="10" width="15.140625" style="0" customWidth="1"/>
    <col min="11" max="11" width="7.00390625" style="0" customWidth="1"/>
  </cols>
  <sheetData>
    <row r="1" ht="13.5" thickBot="1"/>
    <row r="2" spans="1:11" ht="22.5" customHeight="1">
      <c r="A2" s="1"/>
      <c r="B2" s="107" t="s">
        <v>20</v>
      </c>
      <c r="C2" s="108"/>
      <c r="D2" s="108"/>
      <c r="E2" s="108"/>
      <c r="F2" s="108"/>
      <c r="G2" s="108"/>
      <c r="H2" s="108"/>
      <c r="I2" s="108"/>
      <c r="J2" s="108"/>
      <c r="K2" s="109"/>
    </row>
    <row r="3" spans="1:11" ht="22.5" customHeight="1">
      <c r="A3" s="1"/>
      <c r="B3" s="110"/>
      <c r="C3" s="111"/>
      <c r="D3" s="111"/>
      <c r="E3" s="111"/>
      <c r="F3" s="111"/>
      <c r="G3" s="111"/>
      <c r="H3" s="111"/>
      <c r="I3" s="111"/>
      <c r="J3" s="111"/>
      <c r="K3" s="112"/>
    </row>
    <row r="4" spans="1:11" ht="22.5" customHeight="1" thickBot="1">
      <c r="A4" s="1"/>
      <c r="B4" s="113"/>
      <c r="C4" s="114"/>
      <c r="D4" s="114"/>
      <c r="E4" s="114"/>
      <c r="F4" s="114"/>
      <c r="G4" s="114"/>
      <c r="H4" s="114"/>
      <c r="I4" s="114"/>
      <c r="J4" s="114"/>
      <c r="K4" s="115"/>
    </row>
    <row r="5" spans="1:11" ht="9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20" ht="22.5" customHeight="1">
      <c r="A6" s="1"/>
      <c r="B6" s="116" t="s">
        <v>36</v>
      </c>
      <c r="C6" s="117"/>
      <c r="D6" s="117"/>
      <c r="E6" s="117"/>
      <c r="F6" s="117"/>
      <c r="G6" s="117"/>
      <c r="H6" s="117"/>
      <c r="I6" s="117"/>
      <c r="J6" s="117"/>
      <c r="K6" s="118"/>
      <c r="L6" s="9"/>
      <c r="M6" s="9"/>
      <c r="N6" s="9"/>
      <c r="O6" s="9"/>
      <c r="P6" s="9"/>
      <c r="Q6" s="9"/>
      <c r="R6" s="9"/>
      <c r="S6" s="9"/>
      <c r="T6" s="9"/>
    </row>
    <row r="7" spans="1:11" ht="13.5" customHeight="1" thickBot="1">
      <c r="A7" s="1"/>
      <c r="B7" s="9"/>
      <c r="C7" s="9"/>
      <c r="D7" s="9"/>
      <c r="E7" s="9"/>
      <c r="F7" s="9"/>
      <c r="G7" s="9"/>
      <c r="H7" s="9"/>
      <c r="I7" s="9"/>
      <c r="J7" s="9"/>
      <c r="K7" s="9"/>
    </row>
    <row r="8" spans="2:11" ht="26.25" customHeight="1" thickBot="1">
      <c r="B8" s="119" t="s">
        <v>16</v>
      </c>
      <c r="C8" s="120"/>
      <c r="D8" s="120"/>
      <c r="E8" s="120"/>
      <c r="F8" s="120"/>
      <c r="G8" s="120"/>
      <c r="H8" s="120"/>
      <c r="I8" s="120"/>
      <c r="J8" s="120"/>
      <c r="K8" s="121"/>
    </row>
    <row r="9" spans="6:10" ht="9.75" customHeight="1">
      <c r="F9" s="12"/>
      <c r="G9" s="12"/>
      <c r="H9" s="12"/>
      <c r="I9" s="12"/>
      <c r="J9" s="12"/>
    </row>
    <row r="10" spans="2:11" ht="26.25" customHeight="1">
      <c r="B10" s="71" t="s">
        <v>21</v>
      </c>
      <c r="C10" s="122" t="s">
        <v>22</v>
      </c>
      <c r="D10" s="124"/>
      <c r="E10" s="72" t="s">
        <v>23</v>
      </c>
      <c r="F10" s="122" t="s">
        <v>24</v>
      </c>
      <c r="G10" s="123"/>
      <c r="H10" s="57"/>
      <c r="I10" s="67"/>
      <c r="J10" s="69" t="s">
        <v>1</v>
      </c>
      <c r="K10" s="70">
        <f>SUM(J11:J18)/8</f>
        <v>22.637500000000003</v>
      </c>
    </row>
    <row r="11" spans="2:10" ht="19.5" customHeight="1">
      <c r="B11" s="20">
        <v>1</v>
      </c>
      <c r="C11" s="61" t="s">
        <v>57</v>
      </c>
      <c r="D11" s="64" t="s">
        <v>58</v>
      </c>
      <c r="E11" s="58">
        <v>2012</v>
      </c>
      <c r="F11" s="61" t="s">
        <v>59</v>
      </c>
      <c r="G11" s="62"/>
      <c r="H11" s="24"/>
      <c r="I11" s="24"/>
      <c r="J11" s="68">
        <v>9.8</v>
      </c>
    </row>
    <row r="12" spans="2:11" ht="19.5" customHeight="1">
      <c r="B12" s="25">
        <v>2</v>
      </c>
      <c r="C12" s="61" t="s">
        <v>63</v>
      </c>
      <c r="D12" s="64" t="s">
        <v>64</v>
      </c>
      <c r="E12" s="58">
        <v>2012</v>
      </c>
      <c r="F12" s="61" t="s">
        <v>65</v>
      </c>
      <c r="G12" s="62"/>
      <c r="H12" s="24"/>
      <c r="I12" s="24"/>
      <c r="J12" s="26">
        <v>11</v>
      </c>
      <c r="K12" s="7"/>
    </row>
    <row r="13" spans="2:11" ht="19.5" customHeight="1">
      <c r="B13" s="20">
        <v>3</v>
      </c>
      <c r="C13" s="61" t="s">
        <v>60</v>
      </c>
      <c r="D13" s="64" t="s">
        <v>61</v>
      </c>
      <c r="E13" s="58">
        <v>2012</v>
      </c>
      <c r="F13" s="61" t="s">
        <v>62</v>
      </c>
      <c r="G13" s="62"/>
      <c r="H13" s="24"/>
      <c r="I13" s="24"/>
      <c r="J13" s="26">
        <v>12.3</v>
      </c>
      <c r="K13" s="7"/>
    </row>
    <row r="14" spans="2:11" ht="19.5" customHeight="1">
      <c r="B14" s="25">
        <v>4</v>
      </c>
      <c r="C14" s="61" t="s">
        <v>66</v>
      </c>
      <c r="D14" s="64" t="s">
        <v>67</v>
      </c>
      <c r="E14" s="58">
        <v>2012</v>
      </c>
      <c r="F14" s="61" t="s">
        <v>68</v>
      </c>
      <c r="G14" s="62"/>
      <c r="H14" s="24"/>
      <c r="I14" s="24"/>
      <c r="J14" s="27">
        <v>17.9</v>
      </c>
      <c r="K14" s="7"/>
    </row>
    <row r="15" spans="2:11" ht="19.5" customHeight="1">
      <c r="B15" s="20">
        <v>5</v>
      </c>
      <c r="C15" s="61" t="s">
        <v>69</v>
      </c>
      <c r="D15" s="64" t="s">
        <v>70</v>
      </c>
      <c r="E15" s="58">
        <v>2012</v>
      </c>
      <c r="F15" s="61" t="s">
        <v>68</v>
      </c>
      <c r="G15" s="62"/>
      <c r="H15" s="24"/>
      <c r="I15" s="24"/>
      <c r="J15" s="27">
        <v>17.9</v>
      </c>
      <c r="K15" s="7"/>
    </row>
    <row r="16" spans="2:11" ht="19.5" customHeight="1">
      <c r="B16" s="25">
        <v>6</v>
      </c>
      <c r="C16" s="61" t="s">
        <v>71</v>
      </c>
      <c r="D16" s="64" t="s">
        <v>72</v>
      </c>
      <c r="E16" s="85">
        <v>2013</v>
      </c>
      <c r="F16" s="61" t="s">
        <v>65</v>
      </c>
      <c r="G16" s="62"/>
      <c r="H16" s="24"/>
      <c r="I16" s="24"/>
      <c r="J16" s="27">
        <v>24</v>
      </c>
      <c r="K16" s="7"/>
    </row>
    <row r="17" spans="2:11" ht="19.5" customHeight="1">
      <c r="B17" s="20">
        <v>7</v>
      </c>
      <c r="C17" s="63" t="s">
        <v>73</v>
      </c>
      <c r="D17" s="66" t="s">
        <v>74</v>
      </c>
      <c r="E17" s="58">
        <v>2012</v>
      </c>
      <c r="F17" s="61" t="s">
        <v>75</v>
      </c>
      <c r="G17" s="62"/>
      <c r="H17" s="24"/>
      <c r="I17" s="24"/>
      <c r="J17" s="26">
        <v>40.7</v>
      </c>
      <c r="K17" s="7"/>
    </row>
    <row r="18" spans="2:11" ht="19.5" customHeight="1">
      <c r="B18" s="25">
        <v>8</v>
      </c>
      <c r="C18" s="63" t="s">
        <v>76</v>
      </c>
      <c r="D18" s="66" t="s">
        <v>74</v>
      </c>
      <c r="E18" s="58">
        <v>2012</v>
      </c>
      <c r="F18" s="61" t="s">
        <v>75</v>
      </c>
      <c r="G18" s="62"/>
      <c r="H18" s="24"/>
      <c r="I18" s="24"/>
      <c r="J18" s="26">
        <v>47.5</v>
      </c>
      <c r="K18" s="7"/>
    </row>
    <row r="19" spans="2:11" ht="15" customHeight="1">
      <c r="B19" s="18"/>
      <c r="C19" s="56"/>
      <c r="D19" s="56"/>
      <c r="E19" s="98" t="s">
        <v>141</v>
      </c>
      <c r="F19" s="56"/>
      <c r="G19" s="55"/>
      <c r="H19" s="55"/>
      <c r="I19" s="55"/>
      <c r="J19" s="16"/>
      <c r="K19" s="7"/>
    </row>
    <row r="20" spans="2:11" ht="15" customHeight="1">
      <c r="B20" s="7"/>
      <c r="C20" s="42" t="s">
        <v>100</v>
      </c>
      <c r="D20" s="103" t="s">
        <v>113</v>
      </c>
      <c r="E20" s="104"/>
      <c r="F20" s="104"/>
      <c r="G20" s="105"/>
      <c r="H20" s="101" t="s">
        <v>25</v>
      </c>
      <c r="I20" s="106" t="s">
        <v>114</v>
      </c>
      <c r="J20" s="105"/>
      <c r="K20" s="7"/>
    </row>
    <row r="21" spans="2:11" ht="15" customHeight="1">
      <c r="B21" s="7"/>
      <c r="C21" s="42" t="s">
        <v>100</v>
      </c>
      <c r="D21" s="103" t="s">
        <v>115</v>
      </c>
      <c r="E21" s="104"/>
      <c r="F21" s="104"/>
      <c r="G21" s="105"/>
      <c r="H21" s="101" t="s">
        <v>25</v>
      </c>
      <c r="I21" s="106" t="s">
        <v>146</v>
      </c>
      <c r="J21" s="105"/>
      <c r="K21" s="7"/>
    </row>
  </sheetData>
  <sheetProtection/>
  <mergeCells count="9">
    <mergeCell ref="D21:G21"/>
    <mergeCell ref="I20:J20"/>
    <mergeCell ref="I21:J21"/>
    <mergeCell ref="B2:K4"/>
    <mergeCell ref="B6:K6"/>
    <mergeCell ref="B8:K8"/>
    <mergeCell ref="F10:G10"/>
    <mergeCell ref="C10:D10"/>
    <mergeCell ref="D20:G20"/>
  </mergeCells>
  <printOptions horizontalCentered="1"/>
  <pageMargins left="0.1968503937007874" right="0.1968503937007874" top="0.5905511811023623" bottom="0.1968503937007874" header="0" footer="0"/>
  <pageSetup fitToHeight="1" fitToWidth="1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7"/>
  <sheetViews>
    <sheetView zoomScalePageLayoutView="0" workbookViewId="0" topLeftCell="A1">
      <selection activeCell="M14" sqref="M14"/>
    </sheetView>
  </sheetViews>
  <sheetFormatPr defaultColWidth="11.421875" defaultRowHeight="12.75"/>
  <cols>
    <col min="1" max="1" width="0.71875" style="0" customWidth="1"/>
    <col min="2" max="2" width="13.7109375" style="0" customWidth="1"/>
    <col min="3" max="3" width="19.421875" style="0" customWidth="1"/>
    <col min="4" max="4" width="12.140625" style="0" customWidth="1"/>
    <col min="5" max="5" width="8.8515625" style="0" customWidth="1"/>
    <col min="6" max="7" width="13.7109375" style="0" customWidth="1"/>
    <col min="8" max="8" width="8.8515625" style="0" customWidth="1"/>
    <col min="9" max="9" width="19.421875" style="0" customWidth="1"/>
    <col min="10" max="10" width="15.140625" style="0" customWidth="1"/>
    <col min="11" max="11" width="7.00390625" style="0" customWidth="1"/>
  </cols>
  <sheetData>
    <row r="1" ht="13.5" thickBot="1"/>
    <row r="2" spans="1:11" ht="22.5" customHeight="1">
      <c r="A2" s="1"/>
      <c r="B2" s="107" t="s">
        <v>20</v>
      </c>
      <c r="C2" s="108"/>
      <c r="D2" s="108"/>
      <c r="E2" s="108"/>
      <c r="F2" s="108"/>
      <c r="G2" s="108"/>
      <c r="H2" s="108"/>
      <c r="I2" s="108"/>
      <c r="J2" s="108"/>
      <c r="K2" s="109"/>
    </row>
    <row r="3" spans="1:11" ht="22.5" customHeight="1">
      <c r="A3" s="1"/>
      <c r="B3" s="110"/>
      <c r="C3" s="111"/>
      <c r="D3" s="111"/>
      <c r="E3" s="111"/>
      <c r="F3" s="111"/>
      <c r="G3" s="111"/>
      <c r="H3" s="111"/>
      <c r="I3" s="111"/>
      <c r="J3" s="111"/>
      <c r="K3" s="112"/>
    </row>
    <row r="4" spans="1:11" ht="22.5" customHeight="1" thickBot="1">
      <c r="A4" s="1"/>
      <c r="B4" s="113"/>
      <c r="C4" s="114"/>
      <c r="D4" s="114"/>
      <c r="E4" s="114"/>
      <c r="F4" s="114"/>
      <c r="G4" s="114"/>
      <c r="H4" s="114"/>
      <c r="I4" s="114"/>
      <c r="J4" s="114"/>
      <c r="K4" s="115"/>
    </row>
    <row r="5" spans="1:11" ht="9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2.5" customHeight="1">
      <c r="A6" s="1"/>
      <c r="B6" s="116" t="s">
        <v>36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1:11" ht="13.5" customHeight="1" thickBot="1">
      <c r="A7" s="1"/>
      <c r="B7" s="9"/>
      <c r="C7" s="9"/>
      <c r="D7" s="9"/>
      <c r="E7" s="9"/>
      <c r="F7" s="9"/>
      <c r="G7" s="9"/>
      <c r="H7" s="9"/>
      <c r="I7" s="9"/>
      <c r="J7" s="9"/>
      <c r="K7" s="9"/>
    </row>
    <row r="8" spans="2:11" ht="26.25" customHeight="1" thickBot="1">
      <c r="B8" s="126" t="s">
        <v>17</v>
      </c>
      <c r="C8" s="127"/>
      <c r="D8" s="127"/>
      <c r="E8" s="127"/>
      <c r="F8" s="127"/>
      <c r="G8" s="127"/>
      <c r="H8" s="127"/>
      <c r="I8" s="127"/>
      <c r="J8" s="127"/>
      <c r="K8" s="128"/>
    </row>
    <row r="9" spans="6:10" ht="9.75" customHeight="1">
      <c r="F9" s="12"/>
      <c r="G9" s="12"/>
      <c r="H9" s="12"/>
      <c r="I9" s="12"/>
      <c r="J9" s="12"/>
    </row>
    <row r="10" spans="2:11" ht="26.25" customHeight="1">
      <c r="B10" s="71" t="s">
        <v>21</v>
      </c>
      <c r="C10" s="122" t="s">
        <v>22</v>
      </c>
      <c r="D10" s="124"/>
      <c r="E10" s="72" t="s">
        <v>23</v>
      </c>
      <c r="F10" s="122" t="s">
        <v>24</v>
      </c>
      <c r="G10" s="123"/>
      <c r="H10" s="73"/>
      <c r="I10" s="74"/>
      <c r="J10" s="69" t="s">
        <v>1</v>
      </c>
      <c r="K10" s="70">
        <f>SUM(J11:J18)/8</f>
        <v>29.712500000000002</v>
      </c>
    </row>
    <row r="11" spans="2:10" ht="19.5" customHeight="1">
      <c r="B11" s="20">
        <v>1</v>
      </c>
      <c r="C11" s="63" t="s">
        <v>43</v>
      </c>
      <c r="D11" s="66" t="s">
        <v>44</v>
      </c>
      <c r="E11" s="65">
        <v>2012</v>
      </c>
      <c r="F11" s="61" t="s">
        <v>101</v>
      </c>
      <c r="G11" s="62"/>
      <c r="H11" s="24"/>
      <c r="I11" s="24"/>
      <c r="J11" s="68">
        <v>23.5</v>
      </c>
    </row>
    <row r="12" spans="2:10" ht="19.5" customHeight="1">
      <c r="B12" s="20">
        <v>2</v>
      </c>
      <c r="C12" s="61" t="s">
        <v>51</v>
      </c>
      <c r="D12" s="64" t="s">
        <v>52</v>
      </c>
      <c r="E12" s="65">
        <v>2012</v>
      </c>
      <c r="F12" s="61" t="s">
        <v>102</v>
      </c>
      <c r="G12" s="62"/>
      <c r="H12" s="24"/>
      <c r="I12" s="24"/>
      <c r="J12" s="68">
        <v>23.6</v>
      </c>
    </row>
    <row r="13" spans="2:10" ht="19.5" customHeight="1">
      <c r="B13" s="20">
        <v>3</v>
      </c>
      <c r="C13" s="61" t="s">
        <v>47</v>
      </c>
      <c r="D13" s="64" t="s">
        <v>48</v>
      </c>
      <c r="E13" s="75">
        <v>2013</v>
      </c>
      <c r="F13" s="61" t="s">
        <v>103</v>
      </c>
      <c r="G13" s="62"/>
      <c r="H13" s="24"/>
      <c r="I13" s="24"/>
      <c r="J13" s="68">
        <v>24.5</v>
      </c>
    </row>
    <row r="14" spans="2:11" ht="19.5" customHeight="1">
      <c r="B14" s="25">
        <v>4</v>
      </c>
      <c r="C14" s="63" t="s">
        <v>45</v>
      </c>
      <c r="D14" s="66" t="s">
        <v>46</v>
      </c>
      <c r="E14" s="65">
        <v>2012</v>
      </c>
      <c r="F14" s="61" t="s">
        <v>104</v>
      </c>
      <c r="G14" s="62"/>
      <c r="H14" s="24"/>
      <c r="I14" s="24"/>
      <c r="J14" s="26">
        <v>27.9</v>
      </c>
      <c r="K14" s="7"/>
    </row>
    <row r="15" spans="2:11" ht="19.5" customHeight="1">
      <c r="B15" s="20">
        <v>5</v>
      </c>
      <c r="C15" s="61" t="s">
        <v>53</v>
      </c>
      <c r="D15" s="64" t="s">
        <v>54</v>
      </c>
      <c r="E15" s="75">
        <v>2013</v>
      </c>
      <c r="F15" s="61" t="s">
        <v>105</v>
      </c>
      <c r="G15" s="62"/>
      <c r="H15" s="24"/>
      <c r="I15" s="24"/>
      <c r="J15" s="27">
        <v>30.5</v>
      </c>
      <c r="K15" s="7"/>
    </row>
    <row r="16" spans="2:11" ht="19.5" customHeight="1">
      <c r="B16" s="25">
        <v>6</v>
      </c>
      <c r="C16" s="61" t="s">
        <v>49</v>
      </c>
      <c r="D16" s="64" t="s">
        <v>50</v>
      </c>
      <c r="E16" s="75">
        <v>2013</v>
      </c>
      <c r="F16" s="61" t="s">
        <v>101</v>
      </c>
      <c r="G16" s="62"/>
      <c r="H16" s="24"/>
      <c r="I16" s="24"/>
      <c r="J16" s="26">
        <v>30.6</v>
      </c>
      <c r="K16" s="7"/>
    </row>
    <row r="17" spans="2:11" ht="19.5" customHeight="1">
      <c r="B17" s="20">
        <v>7</v>
      </c>
      <c r="C17" s="61" t="s">
        <v>149</v>
      </c>
      <c r="D17" s="84" t="s">
        <v>150</v>
      </c>
      <c r="E17" s="75">
        <v>2013</v>
      </c>
      <c r="F17" s="61" t="s">
        <v>151</v>
      </c>
      <c r="G17" s="62"/>
      <c r="H17" s="24"/>
      <c r="I17" s="24"/>
      <c r="J17" s="26">
        <v>37.2</v>
      </c>
      <c r="K17" s="7"/>
    </row>
    <row r="18" spans="2:11" ht="19.5" customHeight="1">
      <c r="B18" s="25">
        <v>8</v>
      </c>
      <c r="C18" s="61" t="s">
        <v>55</v>
      </c>
      <c r="D18" s="84" t="s">
        <v>56</v>
      </c>
      <c r="E18" s="75">
        <v>2013</v>
      </c>
      <c r="F18" s="61" t="s">
        <v>106</v>
      </c>
      <c r="G18" s="62"/>
      <c r="H18" s="24"/>
      <c r="I18" s="24"/>
      <c r="J18" s="26">
        <v>39.9</v>
      </c>
      <c r="K18" s="7"/>
    </row>
    <row r="19" spans="2:11" ht="15" customHeight="1">
      <c r="B19" s="18"/>
      <c r="C19" s="56"/>
      <c r="D19" s="56"/>
      <c r="E19" s="98" t="s">
        <v>141</v>
      </c>
      <c r="F19" s="56"/>
      <c r="G19" s="55"/>
      <c r="H19" s="55"/>
      <c r="I19" s="55"/>
      <c r="J19" s="16"/>
      <c r="K19" s="7"/>
    </row>
    <row r="20" spans="2:11" ht="15" customHeight="1">
      <c r="B20" s="7"/>
      <c r="C20" s="42" t="s">
        <v>100</v>
      </c>
      <c r="D20" s="103" t="s">
        <v>107</v>
      </c>
      <c r="E20" s="104"/>
      <c r="F20" s="104"/>
      <c r="G20" s="105"/>
      <c r="H20" s="101" t="s">
        <v>25</v>
      </c>
      <c r="I20" s="104" t="s">
        <v>145</v>
      </c>
      <c r="J20" s="105"/>
      <c r="K20" s="7"/>
    </row>
    <row r="21" spans="2:11" ht="15" customHeight="1">
      <c r="B21" s="7"/>
      <c r="C21" s="42" t="s">
        <v>100</v>
      </c>
      <c r="D21" s="103" t="s">
        <v>108</v>
      </c>
      <c r="E21" s="104"/>
      <c r="F21" s="104"/>
      <c r="G21" s="105"/>
      <c r="H21" s="101" t="s">
        <v>25</v>
      </c>
      <c r="I21" s="104" t="s">
        <v>109</v>
      </c>
      <c r="J21" s="105"/>
      <c r="K21" s="7"/>
    </row>
    <row r="22" spans="2:12" ht="12.75">
      <c r="B22" s="7"/>
      <c r="K22" s="7"/>
      <c r="L22" s="7"/>
    </row>
    <row r="23" spans="2:11" ht="12.75">
      <c r="B23" s="7"/>
      <c r="K23" s="21"/>
    </row>
    <row r="24" spans="2:11" ht="34.5">
      <c r="B24" s="7"/>
      <c r="C24" s="125"/>
      <c r="D24" s="125"/>
      <c r="E24" s="125"/>
      <c r="F24" s="125"/>
      <c r="G24" s="125"/>
      <c r="H24" s="125"/>
      <c r="I24" s="125"/>
      <c r="J24" s="21"/>
      <c r="K24" s="21"/>
    </row>
    <row r="25" spans="2:11" ht="34.5">
      <c r="B25" s="7"/>
      <c r="C25" s="125"/>
      <c r="D25" s="125"/>
      <c r="E25" s="125"/>
      <c r="F25" s="125"/>
      <c r="G25" s="125"/>
      <c r="H25" s="125"/>
      <c r="I25" s="125"/>
      <c r="J25" s="21"/>
      <c r="K25" s="21"/>
    </row>
    <row r="26" spans="2:11" ht="34.5">
      <c r="B26" s="7"/>
      <c r="H26" s="16"/>
      <c r="I26" s="16"/>
      <c r="J26" s="22"/>
      <c r="K26" s="22"/>
    </row>
    <row r="27" spans="2:11" ht="12.75">
      <c r="B27" s="7"/>
      <c r="H27" s="7"/>
      <c r="I27" s="7"/>
      <c r="J27" s="7"/>
      <c r="K27" s="7"/>
    </row>
  </sheetData>
  <sheetProtection/>
  <mergeCells count="11">
    <mergeCell ref="B2:K4"/>
    <mergeCell ref="F10:G10"/>
    <mergeCell ref="D20:G20"/>
    <mergeCell ref="I20:J20"/>
    <mergeCell ref="D21:G21"/>
    <mergeCell ref="I21:J21"/>
    <mergeCell ref="C10:D10"/>
    <mergeCell ref="C24:I24"/>
    <mergeCell ref="C25:I25"/>
    <mergeCell ref="B6:K6"/>
    <mergeCell ref="B8:K8"/>
  </mergeCells>
  <printOptions horizontalCentered="1"/>
  <pageMargins left="0.1968503937007874" right="0.1968503937007874" top="0.5905511811023623" bottom="0.1968503937007874" header="0" footer="0"/>
  <pageSetup fitToHeight="1" fitToWidth="1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3"/>
  <sheetViews>
    <sheetView zoomScalePageLayoutView="0" workbookViewId="0" topLeftCell="A1">
      <selection activeCell="K10" sqref="K10"/>
    </sheetView>
  </sheetViews>
  <sheetFormatPr defaultColWidth="11.421875" defaultRowHeight="12.75"/>
  <cols>
    <col min="1" max="1" width="0.71875" style="0" customWidth="1"/>
    <col min="2" max="2" width="13.7109375" style="0" customWidth="1"/>
    <col min="3" max="3" width="19.421875" style="0" customWidth="1"/>
    <col min="4" max="4" width="12.140625" style="0" customWidth="1"/>
    <col min="5" max="5" width="8.8515625" style="0" customWidth="1"/>
    <col min="6" max="7" width="13.7109375" style="0" customWidth="1"/>
    <col min="8" max="8" width="8.8515625" style="0" customWidth="1"/>
    <col min="9" max="9" width="19.421875" style="0" customWidth="1"/>
    <col min="10" max="10" width="15.140625" style="0" customWidth="1"/>
    <col min="11" max="11" width="7.00390625" style="0" customWidth="1"/>
  </cols>
  <sheetData>
    <row r="1" ht="13.5" thickBot="1"/>
    <row r="2" spans="1:11" ht="22.5" customHeight="1">
      <c r="A2" s="1"/>
      <c r="B2" s="107" t="s">
        <v>20</v>
      </c>
      <c r="C2" s="108"/>
      <c r="D2" s="108"/>
      <c r="E2" s="108"/>
      <c r="F2" s="108"/>
      <c r="G2" s="108"/>
      <c r="H2" s="108"/>
      <c r="I2" s="108"/>
      <c r="J2" s="108"/>
      <c r="K2" s="109"/>
    </row>
    <row r="3" spans="1:11" ht="22.5" customHeight="1">
      <c r="A3" s="1"/>
      <c r="B3" s="110"/>
      <c r="C3" s="111"/>
      <c r="D3" s="111"/>
      <c r="E3" s="111"/>
      <c r="F3" s="111"/>
      <c r="G3" s="111"/>
      <c r="H3" s="111"/>
      <c r="I3" s="111"/>
      <c r="J3" s="111"/>
      <c r="K3" s="112"/>
    </row>
    <row r="4" spans="1:11" ht="22.5" customHeight="1" thickBot="1">
      <c r="A4" s="1"/>
      <c r="B4" s="113"/>
      <c r="C4" s="114"/>
      <c r="D4" s="114"/>
      <c r="E4" s="114"/>
      <c r="F4" s="114"/>
      <c r="G4" s="114"/>
      <c r="H4" s="114"/>
      <c r="I4" s="114"/>
      <c r="J4" s="114"/>
      <c r="K4" s="115"/>
    </row>
    <row r="5" spans="1:11" ht="9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2.5" customHeight="1">
      <c r="A6" s="1"/>
      <c r="B6" s="116" t="s">
        <v>36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1:11" ht="13.5" customHeight="1" thickBot="1">
      <c r="A7" s="1"/>
      <c r="B7" s="9"/>
      <c r="C7" s="9"/>
      <c r="D7" s="9"/>
      <c r="E7" s="9"/>
      <c r="F7" s="9"/>
      <c r="G7" s="9"/>
      <c r="H7" s="9"/>
      <c r="I7" s="9"/>
      <c r="J7" s="9"/>
      <c r="K7" s="9"/>
    </row>
    <row r="8" spans="2:11" ht="26.25" customHeight="1" thickBot="1">
      <c r="B8" s="119" t="s">
        <v>18</v>
      </c>
      <c r="C8" s="120"/>
      <c r="D8" s="120"/>
      <c r="E8" s="120"/>
      <c r="F8" s="120"/>
      <c r="G8" s="120"/>
      <c r="H8" s="120"/>
      <c r="I8" s="120"/>
      <c r="J8" s="120"/>
      <c r="K8" s="121"/>
    </row>
    <row r="9" spans="6:10" ht="9.75" customHeight="1">
      <c r="F9" s="12"/>
      <c r="G9" s="12"/>
      <c r="H9" s="12"/>
      <c r="I9" s="12"/>
      <c r="J9" s="12"/>
    </row>
    <row r="10" spans="2:11" ht="26.25" customHeight="1">
      <c r="B10" s="71" t="s">
        <v>21</v>
      </c>
      <c r="C10" s="122" t="s">
        <v>22</v>
      </c>
      <c r="D10" s="124"/>
      <c r="E10" s="72" t="s">
        <v>23</v>
      </c>
      <c r="F10" s="122" t="s">
        <v>24</v>
      </c>
      <c r="G10" s="123"/>
      <c r="H10" s="73"/>
      <c r="I10" s="74"/>
      <c r="J10" s="69" t="s">
        <v>1</v>
      </c>
      <c r="K10" s="70">
        <f>SUM(J11:J18)/8</f>
        <v>41.5</v>
      </c>
    </row>
    <row r="11" spans="2:10" ht="19.5" customHeight="1">
      <c r="B11" s="20">
        <v>1</v>
      </c>
      <c r="C11" s="61" t="s">
        <v>127</v>
      </c>
      <c r="D11" s="64" t="s">
        <v>128</v>
      </c>
      <c r="E11" s="75">
        <v>2014</v>
      </c>
      <c r="F11" s="61" t="s">
        <v>129</v>
      </c>
      <c r="G11" s="62"/>
      <c r="H11" s="24"/>
      <c r="I11" s="24"/>
      <c r="J11" s="68">
        <v>30.5</v>
      </c>
    </row>
    <row r="12" spans="2:11" ht="19.5" customHeight="1">
      <c r="B12" s="25">
        <v>2</v>
      </c>
      <c r="C12" s="61" t="s">
        <v>122</v>
      </c>
      <c r="D12" s="64" t="s">
        <v>123</v>
      </c>
      <c r="E12" s="75">
        <v>2015</v>
      </c>
      <c r="F12" s="61" t="s">
        <v>124</v>
      </c>
      <c r="G12" s="62"/>
      <c r="H12" s="24"/>
      <c r="I12" s="24"/>
      <c r="J12" s="26">
        <v>38.4</v>
      </c>
      <c r="K12" s="7"/>
    </row>
    <row r="13" spans="2:11" ht="19.5" customHeight="1">
      <c r="B13" s="20">
        <v>3</v>
      </c>
      <c r="C13" s="61" t="s">
        <v>125</v>
      </c>
      <c r="D13" s="64" t="s">
        <v>52</v>
      </c>
      <c r="E13" s="75">
        <v>2013</v>
      </c>
      <c r="F13" s="61" t="s">
        <v>126</v>
      </c>
      <c r="G13" s="62"/>
      <c r="H13" s="24"/>
      <c r="I13" s="24"/>
      <c r="J13" s="26">
        <v>40.2</v>
      </c>
      <c r="K13" s="7"/>
    </row>
    <row r="14" spans="2:11" ht="19.5" customHeight="1">
      <c r="B14" s="25">
        <v>4</v>
      </c>
      <c r="C14" s="61" t="s">
        <v>134</v>
      </c>
      <c r="D14" s="64" t="s">
        <v>133</v>
      </c>
      <c r="E14" s="75">
        <v>2013</v>
      </c>
      <c r="F14" s="61" t="s">
        <v>129</v>
      </c>
      <c r="G14" s="62"/>
      <c r="H14" s="24"/>
      <c r="I14" s="24"/>
      <c r="J14" s="26">
        <v>41.3</v>
      </c>
      <c r="K14" s="7"/>
    </row>
    <row r="15" spans="2:11" ht="19.5" customHeight="1">
      <c r="B15" s="20">
        <v>5</v>
      </c>
      <c r="C15" s="61" t="s">
        <v>135</v>
      </c>
      <c r="D15" s="64" t="s">
        <v>87</v>
      </c>
      <c r="E15" s="75">
        <v>2013</v>
      </c>
      <c r="F15" s="61" t="s">
        <v>136</v>
      </c>
      <c r="G15" s="62"/>
      <c r="H15" s="24"/>
      <c r="I15" s="24"/>
      <c r="J15" s="27">
        <v>41.3</v>
      </c>
      <c r="K15" s="7"/>
    </row>
    <row r="16" spans="2:11" ht="19.5" customHeight="1">
      <c r="B16" s="25">
        <v>6</v>
      </c>
      <c r="C16" s="61" t="s">
        <v>130</v>
      </c>
      <c r="D16" s="64" t="s">
        <v>131</v>
      </c>
      <c r="E16" s="75">
        <v>2014</v>
      </c>
      <c r="F16" s="61" t="s">
        <v>132</v>
      </c>
      <c r="G16" s="62"/>
      <c r="H16" s="24"/>
      <c r="I16" s="24"/>
      <c r="J16" s="26">
        <v>42</v>
      </c>
      <c r="K16" s="7"/>
    </row>
    <row r="17" spans="2:11" ht="19.5" customHeight="1">
      <c r="B17" s="20">
        <v>7</v>
      </c>
      <c r="C17" s="63" t="s">
        <v>116</v>
      </c>
      <c r="D17" s="66" t="s">
        <v>117</v>
      </c>
      <c r="E17" s="75">
        <v>2014</v>
      </c>
      <c r="F17" s="61" t="s">
        <v>118</v>
      </c>
      <c r="G17" s="62"/>
      <c r="H17" s="24"/>
      <c r="I17" s="24"/>
      <c r="J17" s="26">
        <v>47</v>
      </c>
      <c r="K17" s="7"/>
    </row>
    <row r="18" spans="2:11" ht="19.5" customHeight="1">
      <c r="B18" s="25">
        <v>8</v>
      </c>
      <c r="C18" s="63" t="s">
        <v>119</v>
      </c>
      <c r="D18" s="66" t="s">
        <v>120</v>
      </c>
      <c r="E18" s="75">
        <v>2013</v>
      </c>
      <c r="F18" s="61" t="s">
        <v>121</v>
      </c>
      <c r="G18" s="62"/>
      <c r="H18" s="24"/>
      <c r="I18" s="24"/>
      <c r="J18" s="26">
        <v>51.3</v>
      </c>
      <c r="K18" s="7"/>
    </row>
    <row r="19" spans="2:11" ht="15" customHeight="1">
      <c r="B19" s="18"/>
      <c r="C19" s="56"/>
      <c r="D19" s="56"/>
      <c r="E19" s="98" t="s">
        <v>141</v>
      </c>
      <c r="F19" s="56"/>
      <c r="G19" s="55"/>
      <c r="H19" s="55"/>
      <c r="I19" s="55"/>
      <c r="J19" s="16"/>
      <c r="K19" s="7"/>
    </row>
    <row r="20" spans="2:11" ht="15" customHeight="1">
      <c r="B20" s="7"/>
      <c r="C20" s="42" t="s">
        <v>100</v>
      </c>
      <c r="D20" s="103" t="s">
        <v>137</v>
      </c>
      <c r="E20" s="104"/>
      <c r="F20" s="104"/>
      <c r="G20" s="105"/>
      <c r="H20" s="101" t="s">
        <v>25</v>
      </c>
      <c r="I20" s="106" t="s">
        <v>138</v>
      </c>
      <c r="J20" s="105"/>
      <c r="K20" s="7"/>
    </row>
    <row r="21" spans="2:11" ht="15" customHeight="1">
      <c r="B21" s="7"/>
      <c r="C21" s="42" t="s">
        <v>100</v>
      </c>
      <c r="D21" s="103" t="s">
        <v>139</v>
      </c>
      <c r="E21" s="104"/>
      <c r="F21" s="104"/>
      <c r="G21" s="105"/>
      <c r="H21" s="101" t="s">
        <v>25</v>
      </c>
      <c r="I21" s="106" t="s">
        <v>140</v>
      </c>
      <c r="J21" s="105"/>
      <c r="K21" s="7"/>
    </row>
    <row r="22" spans="2:11" ht="34.5">
      <c r="B22" s="7"/>
      <c r="C22" s="125"/>
      <c r="D22" s="125"/>
      <c r="E22" s="125"/>
      <c r="F22" s="125"/>
      <c r="G22" s="125"/>
      <c r="H22" s="125"/>
      <c r="I22" s="125"/>
      <c r="J22" s="15"/>
      <c r="K22" s="7"/>
    </row>
    <row r="23" spans="2:11" ht="12.75">
      <c r="B23" s="7"/>
      <c r="H23" s="7"/>
      <c r="I23" s="7"/>
      <c r="J23" s="7"/>
      <c r="K23" s="7"/>
    </row>
  </sheetData>
  <sheetProtection/>
  <mergeCells count="10">
    <mergeCell ref="C10:D10"/>
    <mergeCell ref="C22:I22"/>
    <mergeCell ref="B8:K8"/>
    <mergeCell ref="B2:K4"/>
    <mergeCell ref="B6:K6"/>
    <mergeCell ref="F10:G10"/>
    <mergeCell ref="D20:G20"/>
    <mergeCell ref="I20:J20"/>
    <mergeCell ref="D21:G21"/>
    <mergeCell ref="I21:J21"/>
  </mergeCells>
  <printOptions horizontalCentered="1"/>
  <pageMargins left="0.1968503937007874" right="0.1968503937007874" top="0.5905511811023623" bottom="0.1968503937007874" header="0" footer="0"/>
  <pageSetup fitToHeight="1" fitToWidth="1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B1">
      <selection activeCell="K10" sqref="K10"/>
    </sheetView>
  </sheetViews>
  <sheetFormatPr defaultColWidth="11.421875" defaultRowHeight="12.75"/>
  <cols>
    <col min="1" max="1" width="0.71875" style="0" customWidth="1"/>
    <col min="2" max="2" width="13.7109375" style="0" customWidth="1"/>
    <col min="3" max="3" width="19.421875" style="0" customWidth="1"/>
    <col min="4" max="4" width="12.140625" style="0" customWidth="1"/>
    <col min="5" max="5" width="8.8515625" style="0" customWidth="1"/>
    <col min="6" max="7" width="13.7109375" style="0" customWidth="1"/>
    <col min="8" max="8" width="8.8515625" style="0" customWidth="1"/>
    <col min="9" max="9" width="19.421875" style="0" customWidth="1"/>
    <col min="10" max="10" width="15.140625" style="0" customWidth="1"/>
    <col min="11" max="11" width="7.00390625" style="0" customWidth="1"/>
  </cols>
  <sheetData>
    <row r="1" ht="13.5" thickBot="1">
      <c r="B1" s="59" t="s">
        <v>29</v>
      </c>
    </row>
    <row r="2" spans="1:11" ht="22.5" customHeight="1">
      <c r="A2" s="1"/>
      <c r="B2" s="107" t="s">
        <v>20</v>
      </c>
      <c r="C2" s="108"/>
      <c r="D2" s="108"/>
      <c r="E2" s="108"/>
      <c r="F2" s="108"/>
      <c r="G2" s="108"/>
      <c r="H2" s="108"/>
      <c r="I2" s="108"/>
      <c r="J2" s="108"/>
      <c r="K2" s="109"/>
    </row>
    <row r="3" spans="1:11" ht="22.5" customHeight="1">
      <c r="A3" s="1"/>
      <c r="B3" s="110"/>
      <c r="C3" s="111"/>
      <c r="D3" s="111"/>
      <c r="E3" s="111"/>
      <c r="F3" s="111"/>
      <c r="G3" s="111"/>
      <c r="H3" s="111"/>
      <c r="I3" s="111"/>
      <c r="J3" s="111"/>
      <c r="K3" s="112"/>
    </row>
    <row r="4" spans="1:11" ht="22.5" customHeight="1" thickBot="1">
      <c r="A4" s="1"/>
      <c r="B4" s="113"/>
      <c r="C4" s="114"/>
      <c r="D4" s="114"/>
      <c r="E4" s="114"/>
      <c r="F4" s="114"/>
      <c r="G4" s="114"/>
      <c r="H4" s="114"/>
      <c r="I4" s="114"/>
      <c r="J4" s="114"/>
      <c r="K4" s="115"/>
    </row>
    <row r="5" spans="1:11" ht="9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2.5" customHeight="1">
      <c r="A6" s="1"/>
      <c r="B6" s="116" t="s">
        <v>36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1:11" ht="13.5" customHeight="1" thickBot="1">
      <c r="A7" s="1"/>
      <c r="B7" s="9"/>
      <c r="C7" s="9"/>
      <c r="D7" s="9"/>
      <c r="E7" s="9"/>
      <c r="F7" s="9"/>
      <c r="G7" s="9"/>
      <c r="H7" s="9"/>
      <c r="I7" s="9"/>
      <c r="J7" s="9"/>
      <c r="K7" s="9"/>
    </row>
    <row r="8" spans="2:12" ht="26.25" customHeight="1" thickBot="1">
      <c r="B8" s="126" t="s">
        <v>19</v>
      </c>
      <c r="C8" s="127"/>
      <c r="D8" s="127"/>
      <c r="E8" s="127"/>
      <c r="F8" s="127"/>
      <c r="G8" s="127"/>
      <c r="H8" s="127"/>
      <c r="I8" s="127"/>
      <c r="J8" s="127"/>
      <c r="K8" s="128"/>
      <c r="L8" s="23"/>
    </row>
    <row r="9" spans="6:12" ht="9.75" customHeight="1">
      <c r="F9" s="12"/>
      <c r="G9" s="12"/>
      <c r="H9" s="12"/>
      <c r="I9" s="12"/>
      <c r="J9" s="12"/>
      <c r="L9" s="23"/>
    </row>
    <row r="10" spans="2:11" ht="26.25" customHeight="1">
      <c r="B10" s="71" t="s">
        <v>21</v>
      </c>
      <c r="C10" s="122" t="s">
        <v>22</v>
      </c>
      <c r="D10" s="124"/>
      <c r="E10" s="72" t="s">
        <v>23</v>
      </c>
      <c r="F10" s="122" t="s">
        <v>24</v>
      </c>
      <c r="G10" s="123"/>
      <c r="H10" s="73"/>
      <c r="I10" s="74"/>
      <c r="J10" s="69" t="s">
        <v>1</v>
      </c>
      <c r="K10" s="70">
        <f>SUM(J11:J18)/8</f>
        <v>30.487499999999997</v>
      </c>
    </row>
    <row r="11" spans="2:10" ht="19.5" customHeight="1">
      <c r="B11" s="20">
        <v>1</v>
      </c>
      <c r="C11" s="61" t="s">
        <v>77</v>
      </c>
      <c r="D11" s="64" t="s">
        <v>78</v>
      </c>
      <c r="E11" s="75">
        <v>2013</v>
      </c>
      <c r="F11" s="61" t="s">
        <v>79</v>
      </c>
      <c r="G11" s="62"/>
      <c r="H11" s="24"/>
      <c r="I11" s="24"/>
      <c r="J11" s="68">
        <v>13.7</v>
      </c>
    </row>
    <row r="12" spans="2:11" ht="19.5" customHeight="1">
      <c r="B12" s="25">
        <v>2</v>
      </c>
      <c r="C12" s="61" t="s">
        <v>86</v>
      </c>
      <c r="D12" s="64" t="s">
        <v>87</v>
      </c>
      <c r="E12" s="75">
        <v>2015</v>
      </c>
      <c r="F12" s="61" t="s">
        <v>88</v>
      </c>
      <c r="G12" s="62"/>
      <c r="H12" s="24"/>
      <c r="I12" s="24"/>
      <c r="J12" s="27">
        <v>17.1</v>
      </c>
      <c r="K12" s="7"/>
    </row>
    <row r="13" spans="2:11" ht="19.5" customHeight="1">
      <c r="B13" s="20">
        <v>3</v>
      </c>
      <c r="C13" s="63" t="s">
        <v>89</v>
      </c>
      <c r="D13" s="66" t="s">
        <v>90</v>
      </c>
      <c r="E13" s="65">
        <v>2012</v>
      </c>
      <c r="F13" s="61" t="s">
        <v>91</v>
      </c>
      <c r="G13" s="62"/>
      <c r="H13" s="24"/>
      <c r="I13" s="24"/>
      <c r="J13" s="27">
        <v>18.8</v>
      </c>
      <c r="K13" s="7"/>
    </row>
    <row r="14" spans="2:11" ht="19.5" customHeight="1">
      <c r="B14" s="25">
        <v>4</v>
      </c>
      <c r="C14" s="61" t="s">
        <v>80</v>
      </c>
      <c r="D14" s="64" t="s">
        <v>81</v>
      </c>
      <c r="E14" s="75">
        <v>2013</v>
      </c>
      <c r="F14" s="61" t="s">
        <v>82</v>
      </c>
      <c r="G14" s="62"/>
      <c r="H14" s="24"/>
      <c r="I14" s="24"/>
      <c r="J14" s="26">
        <v>30.8</v>
      </c>
      <c r="K14" s="7"/>
    </row>
    <row r="15" spans="2:11" ht="19.5" customHeight="1">
      <c r="B15" s="20">
        <v>5</v>
      </c>
      <c r="C15" s="61" t="s">
        <v>83</v>
      </c>
      <c r="D15" s="64" t="s">
        <v>84</v>
      </c>
      <c r="E15" s="65">
        <v>2012</v>
      </c>
      <c r="F15" s="61" t="s">
        <v>85</v>
      </c>
      <c r="G15" s="62"/>
      <c r="H15" s="24"/>
      <c r="I15" s="24"/>
      <c r="J15" s="26">
        <v>32</v>
      </c>
      <c r="K15" s="7"/>
    </row>
    <row r="16" spans="2:11" ht="19.5" customHeight="1">
      <c r="B16" s="25">
        <v>6</v>
      </c>
      <c r="C16" s="63" t="s">
        <v>92</v>
      </c>
      <c r="D16" s="66" t="s">
        <v>93</v>
      </c>
      <c r="E16" s="65">
        <v>2012</v>
      </c>
      <c r="F16" s="61" t="s">
        <v>94</v>
      </c>
      <c r="G16" s="62"/>
      <c r="H16" s="24"/>
      <c r="I16" s="24"/>
      <c r="J16" s="27">
        <v>34.6</v>
      </c>
      <c r="K16" s="7"/>
    </row>
    <row r="17" spans="2:11" ht="19.5" customHeight="1">
      <c r="B17" s="20">
        <v>7</v>
      </c>
      <c r="C17" s="63" t="s">
        <v>98</v>
      </c>
      <c r="D17" s="66" t="s">
        <v>99</v>
      </c>
      <c r="E17" s="65">
        <v>2012</v>
      </c>
      <c r="F17" s="61" t="s">
        <v>97</v>
      </c>
      <c r="G17" s="62"/>
      <c r="H17" s="24"/>
      <c r="I17" s="24"/>
      <c r="J17" s="26">
        <v>43.6</v>
      </c>
      <c r="K17" s="7"/>
    </row>
    <row r="18" spans="2:11" ht="19.5" customHeight="1">
      <c r="B18" s="20">
        <v>8</v>
      </c>
      <c r="C18" s="63" t="s">
        <v>95</v>
      </c>
      <c r="D18" s="66" t="s">
        <v>96</v>
      </c>
      <c r="E18" s="65">
        <v>2012</v>
      </c>
      <c r="F18" s="61" t="s">
        <v>97</v>
      </c>
      <c r="G18" s="62"/>
      <c r="H18" s="24"/>
      <c r="I18" s="24"/>
      <c r="J18" s="26">
        <v>53.3</v>
      </c>
      <c r="K18" s="7"/>
    </row>
    <row r="19" spans="2:11" ht="15" customHeight="1">
      <c r="B19" s="18"/>
      <c r="C19" s="56"/>
      <c r="D19" s="56"/>
      <c r="E19" s="98" t="s">
        <v>141</v>
      </c>
      <c r="F19" s="56"/>
      <c r="G19" s="55"/>
      <c r="H19" s="55"/>
      <c r="I19" s="55"/>
      <c r="J19" s="16"/>
      <c r="K19" s="7"/>
    </row>
    <row r="20" spans="2:11" ht="15" customHeight="1">
      <c r="B20" s="7"/>
      <c r="C20" s="42" t="s">
        <v>100</v>
      </c>
      <c r="D20" s="103" t="s">
        <v>31</v>
      </c>
      <c r="E20" s="104"/>
      <c r="F20" s="104"/>
      <c r="G20" s="105"/>
      <c r="H20" s="101" t="s">
        <v>25</v>
      </c>
      <c r="I20" s="106" t="s">
        <v>32</v>
      </c>
      <c r="J20" s="105"/>
      <c r="K20" s="7"/>
    </row>
    <row r="21" spans="2:11" ht="15" customHeight="1">
      <c r="B21" s="7"/>
      <c r="C21" s="42" t="s">
        <v>100</v>
      </c>
      <c r="D21" s="103" t="s">
        <v>147</v>
      </c>
      <c r="E21" s="104"/>
      <c r="F21" s="104"/>
      <c r="G21" s="105"/>
      <c r="H21" s="101" t="s">
        <v>25</v>
      </c>
      <c r="I21" s="106" t="s">
        <v>148</v>
      </c>
      <c r="J21" s="105"/>
      <c r="K21" s="7"/>
    </row>
    <row r="22" spans="2:11" ht="34.5">
      <c r="B22" s="7"/>
      <c r="C22" s="125"/>
      <c r="D22" s="125"/>
      <c r="E22" s="125"/>
      <c r="F22" s="125"/>
      <c r="G22" s="125"/>
      <c r="H22" s="125"/>
      <c r="I22" s="125"/>
      <c r="J22" s="15"/>
      <c r="K22" s="7"/>
    </row>
    <row r="23" spans="2:11" ht="15">
      <c r="B23" s="54"/>
      <c r="D23" s="103" t="s">
        <v>33</v>
      </c>
      <c r="E23" s="104"/>
      <c r="F23" s="104"/>
      <c r="G23" s="105"/>
      <c r="H23" s="101" t="s">
        <v>25</v>
      </c>
      <c r="I23" s="106" t="s">
        <v>34</v>
      </c>
      <c r="J23" s="105"/>
      <c r="K23" s="21"/>
    </row>
    <row r="24" spans="2:11" ht="12.75">
      <c r="B24" s="7"/>
      <c r="K24" s="21"/>
    </row>
    <row r="25" spans="2:11" ht="34.5">
      <c r="B25" s="7"/>
      <c r="C25" s="125"/>
      <c r="D25" s="125"/>
      <c r="E25" s="125"/>
      <c r="F25" s="125"/>
      <c r="G25" s="125"/>
      <c r="H25" s="125"/>
      <c r="I25" s="125"/>
      <c r="J25" s="21"/>
      <c r="K25" s="21"/>
    </row>
    <row r="26" spans="2:11" ht="34.5">
      <c r="B26" s="7"/>
      <c r="H26" s="16"/>
      <c r="I26" s="16"/>
      <c r="J26" s="22"/>
      <c r="K26" s="22"/>
    </row>
    <row r="27" spans="2:11" ht="12.75">
      <c r="B27" s="7"/>
      <c r="H27" s="7"/>
      <c r="I27" s="7"/>
      <c r="J27" s="7"/>
      <c r="K27" s="7"/>
    </row>
  </sheetData>
  <sheetProtection/>
  <mergeCells count="13">
    <mergeCell ref="B2:K4"/>
    <mergeCell ref="B6:K6"/>
    <mergeCell ref="B8:K8"/>
    <mergeCell ref="F10:G10"/>
    <mergeCell ref="I21:J21"/>
    <mergeCell ref="C25:I25"/>
    <mergeCell ref="C22:I22"/>
    <mergeCell ref="D20:G20"/>
    <mergeCell ref="D21:G21"/>
    <mergeCell ref="I20:J20"/>
    <mergeCell ref="C10:D10"/>
    <mergeCell ref="D23:G23"/>
    <mergeCell ref="I23:J23"/>
  </mergeCells>
  <printOptions horizontalCentered="1"/>
  <pageMargins left="0.1968503937007874" right="0.1968503937007874" top="0.5905511811023623" bottom="0.1968503937007874" header="0" footer="0"/>
  <pageSetup fitToHeight="1" fitToWidth="1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PageLayoutView="0" workbookViewId="0" topLeftCell="A9">
      <selection activeCell="N17" sqref="N17:O17"/>
    </sheetView>
  </sheetViews>
  <sheetFormatPr defaultColWidth="11.421875" defaultRowHeight="12.75"/>
  <cols>
    <col min="1" max="1" width="5.00390625" style="0" customWidth="1"/>
    <col min="2" max="3" width="11.00390625" style="0" customWidth="1"/>
    <col min="4" max="4" width="0.71875" style="0" customWidth="1"/>
    <col min="5" max="5" width="6.7109375" style="0" customWidth="1"/>
    <col min="6" max="6" width="0.71875" style="0" customWidth="1"/>
    <col min="7" max="7" width="6.7109375" style="0" customWidth="1"/>
    <col min="8" max="8" width="0.71875" style="0" customWidth="1"/>
    <col min="9" max="10" width="11.00390625" style="0" customWidth="1"/>
    <col min="11" max="11" width="1.7109375" style="0" customWidth="1"/>
    <col min="12" max="12" width="6.140625" style="0" customWidth="1"/>
    <col min="13" max="13" width="1.7109375" style="10" customWidth="1"/>
    <col min="14" max="15" width="11.00390625" style="0" customWidth="1"/>
    <col min="16" max="16" width="0.71875" style="0" customWidth="1"/>
    <col min="17" max="17" width="6.7109375" style="0" customWidth="1"/>
    <col min="18" max="18" width="0.71875" style="0" customWidth="1"/>
    <col min="19" max="19" width="6.7109375" style="0" customWidth="1"/>
    <col min="20" max="20" width="0.71875" style="0" customWidth="1"/>
    <col min="21" max="22" width="11.00390625" style="0" customWidth="1"/>
    <col min="23" max="23" width="5.8515625" style="0" customWidth="1"/>
  </cols>
  <sheetData>
    <row r="1" spans="1:21" ht="16.5" thickBot="1">
      <c r="A1" s="1"/>
      <c r="B1" s="150"/>
      <c r="C1" s="150"/>
      <c r="D1" s="150"/>
      <c r="E1" s="150"/>
      <c r="F1" s="150"/>
      <c r="G1" s="150"/>
      <c r="H1" s="150"/>
      <c r="I1" s="150"/>
      <c r="N1" s="150"/>
      <c r="O1" s="150"/>
      <c r="P1" s="150"/>
      <c r="Q1" s="150"/>
      <c r="R1" s="150"/>
      <c r="S1" s="150"/>
      <c r="T1" s="150"/>
      <c r="U1" s="150"/>
    </row>
    <row r="2" spans="1:22" ht="22.5" customHeight="1">
      <c r="A2" s="1"/>
      <c r="B2" s="107" t="s">
        <v>30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9"/>
    </row>
    <row r="3" spans="1:22" ht="22.5" customHeight="1">
      <c r="A3" s="1"/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</row>
    <row r="4" spans="1:22" ht="22.5" customHeight="1" thickBot="1">
      <c r="A4" s="1"/>
      <c r="B4" s="113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5"/>
    </row>
    <row r="5" spans="1:22" ht="22.5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2" ht="22.5" customHeight="1" thickBot="1">
      <c r="A6" s="1"/>
      <c r="B6" s="151" t="s">
        <v>37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3"/>
    </row>
    <row r="7" spans="1:22" ht="22.5" customHeight="1">
      <c r="A7" s="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22.5" customHeight="1">
      <c r="A8" s="1"/>
      <c r="B8" s="154" t="s">
        <v>15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</row>
    <row r="9" spans="1:22" ht="22.5" customHeight="1">
      <c r="A9" s="1"/>
      <c r="B9" s="154" t="s">
        <v>2</v>
      </c>
      <c r="C9" s="154"/>
      <c r="D9" s="154"/>
      <c r="E9" s="154"/>
      <c r="F9" s="154"/>
      <c r="G9" s="154"/>
      <c r="H9" s="154"/>
      <c r="I9" s="154"/>
      <c r="J9" s="154"/>
      <c r="K9" s="156"/>
      <c r="L9" s="136"/>
      <c r="M9" s="136"/>
      <c r="N9" s="154" t="s">
        <v>3</v>
      </c>
      <c r="O9" s="154"/>
      <c r="P9" s="154"/>
      <c r="Q9" s="154"/>
      <c r="R9" s="154"/>
      <c r="S9" s="154"/>
      <c r="T9" s="154"/>
      <c r="U9" s="154"/>
      <c r="V9" s="154"/>
    </row>
    <row r="10" spans="1:21" ht="4.5" customHeight="1" thickBot="1">
      <c r="A10" s="1"/>
      <c r="B10" s="3"/>
      <c r="C10" s="3"/>
      <c r="D10" s="3"/>
      <c r="E10" s="3"/>
      <c r="F10" s="3"/>
      <c r="G10" s="3"/>
      <c r="H10" s="3"/>
      <c r="I10" s="4"/>
      <c r="N10" s="3"/>
      <c r="O10" s="3"/>
      <c r="P10" s="3"/>
      <c r="Q10" s="3"/>
      <c r="R10" s="3"/>
      <c r="S10" s="3"/>
      <c r="T10" s="3"/>
      <c r="U10" s="4"/>
    </row>
    <row r="11" spans="1:22" ht="13.5" thickBot="1">
      <c r="A11" s="1"/>
      <c r="B11" s="147" t="s">
        <v>142</v>
      </c>
      <c r="C11" s="148"/>
      <c r="D11" s="148"/>
      <c r="E11" s="149"/>
      <c r="F11" s="1"/>
      <c r="G11" s="147" t="s">
        <v>143</v>
      </c>
      <c r="H11" s="148"/>
      <c r="I11" s="148"/>
      <c r="J11" s="149"/>
      <c r="K11" s="4"/>
      <c r="N11" s="147" t="s">
        <v>157</v>
      </c>
      <c r="O11" s="148"/>
      <c r="P11" s="148"/>
      <c r="Q11" s="149"/>
      <c r="R11" s="1"/>
      <c r="S11" s="147" t="s">
        <v>152</v>
      </c>
      <c r="T11" s="148"/>
      <c r="U11" s="148"/>
      <c r="V11" s="149"/>
    </row>
    <row r="12" spans="1:18" ht="13.5" thickBot="1">
      <c r="A12" s="1"/>
      <c r="F12" s="7"/>
      <c r="R12" s="7"/>
    </row>
    <row r="13" spans="1:22" ht="13.5" thickBot="1">
      <c r="A13" s="1"/>
      <c r="B13" s="147" t="s">
        <v>0</v>
      </c>
      <c r="C13" s="149"/>
      <c r="D13" s="1"/>
      <c r="E13" s="8"/>
      <c r="F13" s="8"/>
      <c r="G13" s="8"/>
      <c r="H13" s="1"/>
      <c r="I13" s="147" t="s">
        <v>0</v>
      </c>
      <c r="J13" s="149"/>
      <c r="K13" s="4"/>
      <c r="L13" s="60"/>
      <c r="N13" s="147" t="s">
        <v>0</v>
      </c>
      <c r="O13" s="149"/>
      <c r="P13" s="1"/>
      <c r="Q13" s="8"/>
      <c r="R13" s="8"/>
      <c r="S13" s="8"/>
      <c r="T13" s="1"/>
      <c r="U13" s="147" t="s">
        <v>0</v>
      </c>
      <c r="V13" s="149"/>
    </row>
    <row r="14" spans="1:23" ht="12.75">
      <c r="A14" s="60" t="s">
        <v>110</v>
      </c>
      <c r="B14" s="99" t="s">
        <v>144</v>
      </c>
      <c r="C14" s="4"/>
      <c r="D14" s="1"/>
      <c r="E14" s="8"/>
      <c r="F14" s="8"/>
      <c r="G14" s="8"/>
      <c r="H14" s="1"/>
      <c r="I14" s="4"/>
      <c r="J14" s="4"/>
      <c r="K14" s="4"/>
      <c r="L14" s="4"/>
      <c r="N14" s="4"/>
      <c r="O14" s="4"/>
      <c r="P14" s="1"/>
      <c r="Q14" s="8"/>
      <c r="R14" s="8"/>
      <c r="S14" s="8"/>
      <c r="T14" s="1"/>
      <c r="U14" s="4"/>
      <c r="V14" s="99" t="s">
        <v>144</v>
      </c>
      <c r="W14" s="60" t="s">
        <v>111</v>
      </c>
    </row>
    <row r="15" spans="2:24" s="10" customFormat="1" ht="12.75">
      <c r="B15" s="133" t="s">
        <v>67</v>
      </c>
      <c r="C15" s="134"/>
      <c r="D15" s="44"/>
      <c r="F15" s="45"/>
      <c r="G15" s="46"/>
      <c r="H15" s="44"/>
      <c r="I15" s="137" t="s">
        <v>128</v>
      </c>
      <c r="J15" s="134"/>
      <c r="K15" s="47"/>
      <c r="N15" s="139" t="s">
        <v>48</v>
      </c>
      <c r="O15" s="134"/>
      <c r="P15" s="44"/>
      <c r="R15" s="45"/>
      <c r="T15" s="44"/>
      <c r="U15" s="140" t="s">
        <v>90</v>
      </c>
      <c r="V15" s="141"/>
      <c r="X15" s="82"/>
    </row>
    <row r="16" spans="1:23" s="10" customFormat="1" ht="12.75">
      <c r="A16" s="86">
        <v>0.5833333333333334</v>
      </c>
      <c r="C16" s="48" t="s">
        <v>4</v>
      </c>
      <c r="D16" s="44"/>
      <c r="E16" s="49">
        <v>5</v>
      </c>
      <c r="F16" s="45"/>
      <c r="G16" s="49">
        <v>2</v>
      </c>
      <c r="H16" s="44"/>
      <c r="I16" s="48" t="s">
        <v>4</v>
      </c>
      <c r="K16" s="47"/>
      <c r="L16" s="50"/>
      <c r="O16" s="48" t="s">
        <v>4</v>
      </c>
      <c r="P16" s="44"/>
      <c r="Q16" s="49">
        <v>4</v>
      </c>
      <c r="R16" s="45"/>
      <c r="S16" s="49">
        <v>4</v>
      </c>
      <c r="T16" s="44"/>
      <c r="U16" s="48" t="s">
        <v>4</v>
      </c>
      <c r="W16" s="93">
        <v>0.5833333333333334</v>
      </c>
    </row>
    <row r="17" spans="1:23" s="10" customFormat="1" ht="12.75">
      <c r="A17" s="87"/>
      <c r="B17" s="133" t="s">
        <v>70</v>
      </c>
      <c r="C17" s="134"/>
      <c r="D17" s="44"/>
      <c r="E17" s="46"/>
      <c r="F17" s="45"/>
      <c r="H17" s="44"/>
      <c r="I17" s="137" t="s">
        <v>87</v>
      </c>
      <c r="J17" s="134"/>
      <c r="K17" s="47"/>
      <c r="L17" s="51"/>
      <c r="N17" s="144" t="s">
        <v>161</v>
      </c>
      <c r="O17" s="141"/>
      <c r="P17" s="44"/>
      <c r="Q17" s="46"/>
      <c r="R17" s="45"/>
      <c r="S17" s="46"/>
      <c r="T17" s="44"/>
      <c r="U17" s="133" t="s">
        <v>78</v>
      </c>
      <c r="V17" s="134"/>
      <c r="W17" s="94"/>
    </row>
    <row r="18" spans="1:23" s="7" customFormat="1" ht="12.75">
      <c r="A18" s="88"/>
      <c r="B18" s="146"/>
      <c r="C18" s="146"/>
      <c r="D18" s="45"/>
      <c r="E18" s="46"/>
      <c r="F18" s="45"/>
      <c r="G18" s="46"/>
      <c r="H18" s="45"/>
      <c r="I18" s="146"/>
      <c r="J18" s="146"/>
      <c r="K18" s="47"/>
      <c r="L18" s="17"/>
      <c r="M18" s="17"/>
      <c r="N18" s="146"/>
      <c r="O18" s="146"/>
      <c r="P18" s="45"/>
      <c r="Q18" s="46"/>
      <c r="R18" s="45"/>
      <c r="S18" s="46"/>
      <c r="T18" s="45"/>
      <c r="U18" s="146"/>
      <c r="V18" s="146"/>
      <c r="W18" s="95"/>
    </row>
    <row r="19" spans="1:27" ht="12.75">
      <c r="A19" s="89"/>
      <c r="B19" s="133" t="s">
        <v>58</v>
      </c>
      <c r="C19" s="134"/>
      <c r="D19" s="44"/>
      <c r="E19" s="10"/>
      <c r="F19" s="45"/>
      <c r="G19" s="46"/>
      <c r="H19" s="44"/>
      <c r="I19" s="137" t="s">
        <v>133</v>
      </c>
      <c r="J19" s="134"/>
      <c r="K19" s="47"/>
      <c r="L19" s="10"/>
      <c r="N19" s="139" t="s">
        <v>50</v>
      </c>
      <c r="O19" s="134"/>
      <c r="P19" s="44"/>
      <c r="Q19" s="10"/>
      <c r="R19" s="45"/>
      <c r="S19" s="10"/>
      <c r="T19" s="44"/>
      <c r="U19" s="140" t="s">
        <v>93</v>
      </c>
      <c r="V19" s="141"/>
      <c r="W19" s="96"/>
      <c r="X19" s="158"/>
      <c r="Y19" s="158"/>
      <c r="Z19" s="158"/>
      <c r="AA19" s="158"/>
    </row>
    <row r="20" spans="1:27" ht="12.75">
      <c r="A20" s="90">
        <v>0.5888888888888889</v>
      </c>
      <c r="C20" s="48" t="s">
        <v>4</v>
      </c>
      <c r="D20" s="44"/>
      <c r="E20" s="49">
        <v>9</v>
      </c>
      <c r="F20" s="45"/>
      <c r="G20" s="49">
        <v>0</v>
      </c>
      <c r="H20" s="44"/>
      <c r="I20" s="48" t="s">
        <v>4</v>
      </c>
      <c r="K20" s="47"/>
      <c r="L20" s="50"/>
      <c r="O20" s="48" t="s">
        <v>4</v>
      </c>
      <c r="P20" s="44"/>
      <c r="Q20" s="49">
        <v>3</v>
      </c>
      <c r="R20" s="45"/>
      <c r="S20" s="49">
        <v>3</v>
      </c>
      <c r="T20" s="44"/>
      <c r="U20" s="48" t="s">
        <v>4</v>
      </c>
      <c r="W20" s="92">
        <v>0.5888888888888889</v>
      </c>
      <c r="X20" s="7"/>
      <c r="Y20" s="7"/>
      <c r="Z20" s="7"/>
      <c r="AA20" s="7"/>
    </row>
    <row r="21" spans="1:27" ht="12.75">
      <c r="A21" s="90"/>
      <c r="B21" s="133" t="s">
        <v>64</v>
      </c>
      <c r="C21" s="134"/>
      <c r="D21" s="44"/>
      <c r="E21" s="46"/>
      <c r="F21" s="45"/>
      <c r="G21" s="10"/>
      <c r="H21" s="44"/>
      <c r="I21" s="137" t="s">
        <v>52</v>
      </c>
      <c r="J21" s="134"/>
      <c r="K21" s="47"/>
      <c r="L21" s="51"/>
      <c r="N21" s="139" t="s">
        <v>150</v>
      </c>
      <c r="O21" s="134"/>
      <c r="P21" s="44"/>
      <c r="Q21" s="46"/>
      <c r="R21" s="45"/>
      <c r="S21" s="46"/>
      <c r="T21" s="44"/>
      <c r="U21" s="133" t="s">
        <v>87</v>
      </c>
      <c r="V21" s="134"/>
      <c r="W21" s="92"/>
      <c r="X21" s="158"/>
      <c r="Y21" s="158"/>
      <c r="Z21" s="158"/>
      <c r="AA21" s="158"/>
    </row>
    <row r="22" spans="1:27" ht="12.75">
      <c r="A22" s="90"/>
      <c r="B22" s="48"/>
      <c r="C22" s="52"/>
      <c r="D22" s="44"/>
      <c r="E22" s="10"/>
      <c r="F22" s="45"/>
      <c r="G22" s="10"/>
      <c r="H22" s="44"/>
      <c r="I22" s="52"/>
      <c r="J22" s="48"/>
      <c r="K22" s="47"/>
      <c r="L22" s="10"/>
      <c r="N22" s="52"/>
      <c r="O22" s="48"/>
      <c r="P22" s="44"/>
      <c r="Q22" s="10"/>
      <c r="R22" s="45"/>
      <c r="S22" s="10"/>
      <c r="T22" s="44"/>
      <c r="U22" s="48"/>
      <c r="V22" s="52"/>
      <c r="W22" s="92"/>
      <c r="X22" s="7"/>
      <c r="Y22" s="7"/>
      <c r="Z22" s="7"/>
      <c r="AA22" s="7"/>
    </row>
    <row r="23" spans="1:23" ht="12.75">
      <c r="A23" s="89"/>
      <c r="B23" s="133" t="s">
        <v>61</v>
      </c>
      <c r="C23" s="134"/>
      <c r="D23" s="44"/>
      <c r="E23" s="10"/>
      <c r="F23" s="45"/>
      <c r="G23" s="46"/>
      <c r="H23" s="44"/>
      <c r="I23" s="137" t="s">
        <v>131</v>
      </c>
      <c r="J23" s="138"/>
      <c r="K23" s="47"/>
      <c r="L23" s="10"/>
      <c r="N23" s="139" t="s">
        <v>56</v>
      </c>
      <c r="O23" s="134"/>
      <c r="P23" s="44"/>
      <c r="Q23" s="10"/>
      <c r="R23" s="45"/>
      <c r="S23" s="10"/>
      <c r="T23" s="44"/>
      <c r="U23" s="140" t="s">
        <v>99</v>
      </c>
      <c r="V23" s="141"/>
      <c r="W23" s="96"/>
    </row>
    <row r="24" spans="1:23" ht="12.75">
      <c r="A24" s="90">
        <v>0.5944444444444444</v>
      </c>
      <c r="C24" s="48" t="s">
        <v>4</v>
      </c>
      <c r="D24" s="44"/>
      <c r="E24" s="49">
        <v>8</v>
      </c>
      <c r="F24" s="45"/>
      <c r="G24" s="49">
        <v>1</v>
      </c>
      <c r="H24" s="44"/>
      <c r="I24" s="48" t="s">
        <v>4</v>
      </c>
      <c r="K24" s="47"/>
      <c r="L24" s="50"/>
      <c r="O24" s="48" t="s">
        <v>4</v>
      </c>
      <c r="P24" s="44"/>
      <c r="Q24" s="49">
        <v>4</v>
      </c>
      <c r="R24" s="45"/>
      <c r="S24" s="49">
        <v>2</v>
      </c>
      <c r="T24" s="44"/>
      <c r="U24" s="48" t="s">
        <v>4</v>
      </c>
      <c r="W24" s="92">
        <v>0.5944444444444444</v>
      </c>
    </row>
    <row r="25" spans="1:23" ht="12.75">
      <c r="A25" s="91"/>
      <c r="B25" s="133" t="s">
        <v>72</v>
      </c>
      <c r="C25" s="134"/>
      <c r="D25" s="44"/>
      <c r="E25" s="46"/>
      <c r="F25" s="45"/>
      <c r="G25" s="10"/>
      <c r="H25" s="44"/>
      <c r="I25" s="137" t="s">
        <v>123</v>
      </c>
      <c r="J25" s="145"/>
      <c r="K25" s="47"/>
      <c r="L25" s="51"/>
      <c r="N25" s="139" t="s">
        <v>54</v>
      </c>
      <c r="O25" s="134"/>
      <c r="P25" s="44"/>
      <c r="Q25" s="46"/>
      <c r="R25" s="45"/>
      <c r="S25" s="46"/>
      <c r="T25" s="44"/>
      <c r="U25" s="133" t="s">
        <v>84</v>
      </c>
      <c r="V25" s="134"/>
      <c r="W25" s="97"/>
    </row>
    <row r="26" spans="1:23" ht="12.75">
      <c r="A26" s="91"/>
      <c r="B26" s="76"/>
      <c r="C26" s="77"/>
      <c r="D26" s="44"/>
      <c r="E26" s="46"/>
      <c r="F26" s="45"/>
      <c r="G26" s="10"/>
      <c r="H26" s="44"/>
      <c r="I26" s="78"/>
      <c r="J26" s="79"/>
      <c r="K26" s="47"/>
      <c r="L26" s="80"/>
      <c r="N26" s="81"/>
      <c r="O26" s="77"/>
      <c r="P26" s="44"/>
      <c r="Q26" s="46"/>
      <c r="R26" s="45"/>
      <c r="S26" s="46"/>
      <c r="T26" s="44"/>
      <c r="U26" s="76"/>
      <c r="V26" s="77"/>
      <c r="W26" s="97"/>
    </row>
    <row r="27" spans="1:23" ht="12.75">
      <c r="A27" s="89"/>
      <c r="B27" s="140" t="s">
        <v>153</v>
      </c>
      <c r="C27" s="141"/>
      <c r="D27" s="44"/>
      <c r="E27" s="10"/>
      <c r="F27" s="45"/>
      <c r="G27" s="46"/>
      <c r="H27" s="44"/>
      <c r="I27" s="142" t="s">
        <v>117</v>
      </c>
      <c r="J27" s="143"/>
      <c r="K27" s="47"/>
      <c r="L27" s="10"/>
      <c r="N27" s="144" t="s">
        <v>44</v>
      </c>
      <c r="O27" s="141"/>
      <c r="P27" s="44"/>
      <c r="Q27" s="10"/>
      <c r="R27" s="45"/>
      <c r="S27" s="10"/>
      <c r="T27" s="44"/>
      <c r="U27" s="140" t="s">
        <v>96</v>
      </c>
      <c r="V27" s="141"/>
      <c r="W27" s="96"/>
    </row>
    <row r="28" spans="1:23" ht="12.75">
      <c r="A28" s="90">
        <v>0.6</v>
      </c>
      <c r="C28" s="48" t="s">
        <v>4</v>
      </c>
      <c r="D28" s="44"/>
      <c r="E28" s="49">
        <v>3</v>
      </c>
      <c r="F28" s="45"/>
      <c r="G28" s="49">
        <v>4</v>
      </c>
      <c r="H28" s="44"/>
      <c r="I28" s="48" t="s">
        <v>4</v>
      </c>
      <c r="K28" s="47"/>
      <c r="L28" s="50"/>
      <c r="O28" s="48" t="s">
        <v>4</v>
      </c>
      <c r="P28" s="44"/>
      <c r="Q28" s="49">
        <v>8</v>
      </c>
      <c r="R28" s="45"/>
      <c r="S28" s="49">
        <v>1</v>
      </c>
      <c r="T28" s="44"/>
      <c r="U28" s="48" t="s">
        <v>4</v>
      </c>
      <c r="W28" s="92">
        <v>0.6</v>
      </c>
    </row>
    <row r="29" spans="1:23" ht="12.75">
      <c r="A29" s="91"/>
      <c r="B29" s="140" t="s">
        <v>154</v>
      </c>
      <c r="C29" s="141"/>
      <c r="D29" s="44"/>
      <c r="E29" s="46"/>
      <c r="F29" s="45"/>
      <c r="G29" s="10"/>
      <c r="H29" s="44"/>
      <c r="I29" s="142" t="s">
        <v>120</v>
      </c>
      <c r="J29" s="157"/>
      <c r="K29" s="47"/>
      <c r="L29" s="51"/>
      <c r="N29" s="139" t="s">
        <v>52</v>
      </c>
      <c r="O29" s="134"/>
      <c r="P29" s="44"/>
      <c r="Q29" s="46"/>
      <c r="R29" s="45"/>
      <c r="S29" s="46"/>
      <c r="T29" s="44"/>
      <c r="U29" s="133" t="s">
        <v>81</v>
      </c>
      <c r="V29" s="134"/>
      <c r="W29" s="1"/>
    </row>
    <row r="30" spans="1:23" ht="12.75">
      <c r="A30" s="1"/>
      <c r="B30" s="76"/>
      <c r="C30" s="77"/>
      <c r="D30" s="44"/>
      <c r="E30" s="46"/>
      <c r="F30" s="45"/>
      <c r="G30" s="10"/>
      <c r="H30" s="44"/>
      <c r="I30" s="78"/>
      <c r="J30" s="79"/>
      <c r="K30" s="47"/>
      <c r="L30" s="80"/>
      <c r="N30" s="81"/>
      <c r="O30" s="77"/>
      <c r="P30" s="44"/>
      <c r="Q30" s="46"/>
      <c r="R30" s="45"/>
      <c r="S30" s="46"/>
      <c r="T30" s="44"/>
      <c r="U30" s="76"/>
      <c r="V30" s="77"/>
      <c r="W30" s="1"/>
    </row>
    <row r="31" spans="1:20" ht="13.5" thickBot="1">
      <c r="A31" s="1"/>
      <c r="B31" s="43"/>
      <c r="C31" s="1"/>
      <c r="D31" s="5"/>
      <c r="E31" s="6"/>
      <c r="F31" s="5"/>
      <c r="G31" s="6"/>
      <c r="H31" s="5"/>
      <c r="I31" s="1"/>
      <c r="L31" s="14"/>
      <c r="N31" s="1"/>
      <c r="O31" s="1"/>
      <c r="P31" s="5"/>
      <c r="Q31" s="6"/>
      <c r="R31" s="5"/>
      <c r="S31" s="6"/>
      <c r="T31" s="5"/>
    </row>
    <row r="32" spans="1:21" ht="25.5" customHeight="1" thickBot="1">
      <c r="A32" s="1"/>
      <c r="C32" s="19" t="s">
        <v>4</v>
      </c>
      <c r="D32" s="11">
        <f>SUM(E16:E20)</f>
        <v>14</v>
      </c>
      <c r="E32" s="53">
        <f>SUM(E2:E31)</f>
        <v>25</v>
      </c>
      <c r="F32" s="41"/>
      <c r="G32" s="53">
        <f>SUM(G15:G31)</f>
        <v>7</v>
      </c>
      <c r="H32" s="11"/>
      <c r="I32" s="19" t="s">
        <v>4</v>
      </c>
      <c r="O32" s="19" t="s">
        <v>4</v>
      </c>
      <c r="P32" s="11">
        <f>SUM(Q16:Q20)</f>
        <v>7</v>
      </c>
      <c r="Q32" s="53">
        <f>SUM(Q2:Q31)</f>
        <v>19</v>
      </c>
      <c r="R32" s="41"/>
      <c r="S32" s="53">
        <f>SUM(S16:S31)</f>
        <v>10</v>
      </c>
      <c r="T32" s="11"/>
      <c r="U32" s="19" t="s">
        <v>4</v>
      </c>
    </row>
    <row r="33" spans="1:21" ht="13.5" thickBot="1">
      <c r="A33" s="1"/>
      <c r="B33" s="1"/>
      <c r="C33" s="1"/>
      <c r="D33" s="11"/>
      <c r="E33" s="11"/>
      <c r="F33" s="5"/>
      <c r="G33" s="11"/>
      <c r="H33" s="11"/>
      <c r="I33" s="1"/>
      <c r="N33" s="1"/>
      <c r="O33" s="1"/>
      <c r="P33" s="11"/>
      <c r="Q33" s="11"/>
      <c r="R33" s="5"/>
      <c r="S33" s="11"/>
      <c r="T33" s="11"/>
      <c r="U33" s="1"/>
    </row>
    <row r="34" spans="1:22" ht="13.5" thickBot="1">
      <c r="A34" s="8"/>
      <c r="B34" s="102" t="s">
        <v>155</v>
      </c>
      <c r="C34" s="129" t="s">
        <v>142</v>
      </c>
      <c r="D34" s="131"/>
      <c r="E34" s="131"/>
      <c r="F34" s="131"/>
      <c r="G34" s="131"/>
      <c r="H34" s="131"/>
      <c r="I34" s="131"/>
      <c r="J34" s="132"/>
      <c r="K34" s="13"/>
      <c r="L34" s="13"/>
      <c r="N34" s="102" t="s">
        <v>155</v>
      </c>
      <c r="O34" s="129" t="s">
        <v>157</v>
      </c>
      <c r="P34" s="129"/>
      <c r="Q34" s="129"/>
      <c r="R34" s="129"/>
      <c r="S34" s="129"/>
      <c r="T34" s="129"/>
      <c r="U34" s="129"/>
      <c r="V34" s="130"/>
    </row>
    <row r="36" spans="3:21" ht="12.75">
      <c r="C36" s="135" t="s">
        <v>39</v>
      </c>
      <c r="D36" s="136"/>
      <c r="E36" s="136"/>
      <c r="F36" s="136"/>
      <c r="G36" s="136"/>
      <c r="H36" s="136"/>
      <c r="I36" s="136"/>
      <c r="O36" s="135" t="s">
        <v>39</v>
      </c>
      <c r="P36" s="136"/>
      <c r="Q36" s="136"/>
      <c r="R36" s="136"/>
      <c r="S36" s="136"/>
      <c r="T36" s="136"/>
      <c r="U36" s="136"/>
    </row>
    <row r="37" spans="3:21" ht="12.75">
      <c r="C37" s="136"/>
      <c r="D37" s="136"/>
      <c r="E37" s="136"/>
      <c r="F37" s="136"/>
      <c r="G37" s="136"/>
      <c r="H37" s="136"/>
      <c r="I37" s="136"/>
      <c r="O37" s="136"/>
      <c r="P37" s="136"/>
      <c r="Q37" s="136"/>
      <c r="R37" s="136"/>
      <c r="S37" s="136"/>
      <c r="T37" s="136"/>
      <c r="U37" s="136"/>
    </row>
  </sheetData>
  <sheetProtection/>
  <mergeCells count="58">
    <mergeCell ref="I29:J29"/>
    <mergeCell ref="N29:O29"/>
    <mergeCell ref="X19:AA19"/>
    <mergeCell ref="X21:AA21"/>
    <mergeCell ref="B21:C21"/>
    <mergeCell ref="I21:J21"/>
    <mergeCell ref="N21:O21"/>
    <mergeCell ref="N19:O19"/>
    <mergeCell ref="U19:V19"/>
    <mergeCell ref="U25:V25"/>
    <mergeCell ref="B1:I1"/>
    <mergeCell ref="N1:U1"/>
    <mergeCell ref="B2:V4"/>
    <mergeCell ref="B6:V6"/>
    <mergeCell ref="B8:V8"/>
    <mergeCell ref="B9:J9"/>
    <mergeCell ref="K9:M9"/>
    <mergeCell ref="N9:V9"/>
    <mergeCell ref="N17:O17"/>
    <mergeCell ref="U17:V17"/>
    <mergeCell ref="S11:V11"/>
    <mergeCell ref="B11:E11"/>
    <mergeCell ref="G11:J11"/>
    <mergeCell ref="N11:Q11"/>
    <mergeCell ref="B13:C13"/>
    <mergeCell ref="I13:J13"/>
    <mergeCell ref="N13:O13"/>
    <mergeCell ref="U13:V13"/>
    <mergeCell ref="B18:C18"/>
    <mergeCell ref="I18:J18"/>
    <mergeCell ref="N18:O18"/>
    <mergeCell ref="U18:V18"/>
    <mergeCell ref="B15:C15"/>
    <mergeCell ref="I15:J15"/>
    <mergeCell ref="N15:O15"/>
    <mergeCell ref="U15:V15"/>
    <mergeCell ref="B17:C17"/>
    <mergeCell ref="I17:J17"/>
    <mergeCell ref="B29:C29"/>
    <mergeCell ref="B27:C27"/>
    <mergeCell ref="I27:J27"/>
    <mergeCell ref="N27:O27"/>
    <mergeCell ref="U27:V27"/>
    <mergeCell ref="B19:C19"/>
    <mergeCell ref="I19:J19"/>
    <mergeCell ref="B25:C25"/>
    <mergeCell ref="I25:J25"/>
    <mergeCell ref="N25:O25"/>
    <mergeCell ref="O34:V34"/>
    <mergeCell ref="C34:J34"/>
    <mergeCell ref="U21:V21"/>
    <mergeCell ref="C36:I37"/>
    <mergeCell ref="U29:V29"/>
    <mergeCell ref="B23:C23"/>
    <mergeCell ref="I23:J23"/>
    <mergeCell ref="N23:O23"/>
    <mergeCell ref="U23:V23"/>
    <mergeCell ref="O36:U37"/>
  </mergeCells>
  <printOptions horizontalCentered="1" verticalCentered="1"/>
  <pageMargins left="0.1968503937007874" right="0.1968503937007874" top="0.1968503937007874" bottom="0.1968503937007874" header="0" footer="0"/>
  <pageSetup fitToHeight="1" fitToWidth="1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zoomScalePageLayoutView="0" workbookViewId="0" topLeftCell="A10">
      <selection activeCell="B26" sqref="B26:C26"/>
    </sheetView>
  </sheetViews>
  <sheetFormatPr defaultColWidth="11.421875" defaultRowHeight="12.75"/>
  <cols>
    <col min="1" max="1" width="5.00390625" style="0" customWidth="1"/>
    <col min="2" max="3" width="11.00390625" style="0" customWidth="1"/>
    <col min="4" max="4" width="0.71875" style="0" customWidth="1"/>
    <col min="5" max="5" width="6.7109375" style="0" customWidth="1"/>
    <col min="6" max="6" width="0.71875" style="0" customWidth="1"/>
    <col min="7" max="7" width="6.7109375" style="0" customWidth="1"/>
    <col min="8" max="8" width="0.71875" style="0" customWidth="1"/>
    <col min="9" max="10" width="11.00390625" style="0" customWidth="1"/>
    <col min="11" max="11" width="1.7109375" style="0" customWidth="1"/>
    <col min="12" max="12" width="6.28125" style="0" customWidth="1"/>
    <col min="13" max="13" width="1.7109375" style="10" customWidth="1"/>
    <col min="14" max="15" width="11.00390625" style="0" customWidth="1"/>
    <col min="16" max="16" width="0.71875" style="0" customWidth="1"/>
    <col min="17" max="17" width="6.7109375" style="0" customWidth="1"/>
    <col min="18" max="18" width="0.71875" style="0" customWidth="1"/>
    <col min="19" max="19" width="6.7109375" style="0" customWidth="1"/>
    <col min="20" max="20" width="0.71875" style="0" customWidth="1"/>
    <col min="21" max="22" width="11.00390625" style="0" customWidth="1"/>
    <col min="23" max="23" width="5.8515625" style="0" customWidth="1"/>
  </cols>
  <sheetData>
    <row r="1" spans="1:21" ht="16.5" thickBo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</row>
    <row r="2" spans="1:22" ht="22.5" customHeight="1">
      <c r="A2" s="1"/>
      <c r="B2" s="107" t="s">
        <v>30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9"/>
    </row>
    <row r="3" spans="1:22" ht="22.5" customHeight="1">
      <c r="A3" s="1"/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</row>
    <row r="4" spans="1:22" ht="22.5" customHeight="1" thickBot="1">
      <c r="A4" s="1"/>
      <c r="B4" s="113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5"/>
    </row>
    <row r="5" spans="1:22" ht="22.5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2" ht="22.5" customHeight="1" thickBot="1">
      <c r="A6" s="1"/>
      <c r="B6" s="151" t="s">
        <v>38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3"/>
    </row>
    <row r="7" spans="1:22" ht="22.5" customHeight="1">
      <c r="A7" s="1"/>
      <c r="B7" s="154" t="s">
        <v>13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</row>
    <row r="8" spans="1:22" ht="22.5" customHeight="1">
      <c r="A8" s="1"/>
      <c r="B8" s="154" t="s">
        <v>2</v>
      </c>
      <c r="C8" s="154"/>
      <c r="D8" s="154"/>
      <c r="E8" s="154"/>
      <c r="F8" s="154"/>
      <c r="G8" s="154"/>
      <c r="H8" s="154"/>
      <c r="I8" s="154"/>
      <c r="J8" s="154"/>
      <c r="K8" s="156"/>
      <c r="L8" s="136"/>
      <c r="M8" s="136"/>
      <c r="N8" s="154" t="s">
        <v>3</v>
      </c>
      <c r="O8" s="154"/>
      <c r="P8" s="154"/>
      <c r="Q8" s="154"/>
      <c r="R8" s="154"/>
      <c r="S8" s="154"/>
      <c r="T8" s="154"/>
      <c r="U8" s="154"/>
      <c r="V8" s="154"/>
    </row>
    <row r="9" spans="1:21" ht="4.5" customHeight="1" thickBot="1">
      <c r="A9" s="1"/>
      <c r="B9" s="3"/>
      <c r="C9" s="3"/>
      <c r="D9" s="3"/>
      <c r="E9" s="3"/>
      <c r="F9" s="3"/>
      <c r="G9" s="3"/>
      <c r="H9" s="3"/>
      <c r="I9" s="4"/>
      <c r="N9" s="3"/>
      <c r="O9" s="3"/>
      <c r="P9" s="3"/>
      <c r="Q9" s="3"/>
      <c r="R9" s="3"/>
      <c r="S9" s="3"/>
      <c r="T9" s="3"/>
      <c r="U9" s="4"/>
    </row>
    <row r="10" spans="1:22" ht="13.5" thickBot="1">
      <c r="A10" s="1"/>
      <c r="B10" s="147" t="s">
        <v>157</v>
      </c>
      <c r="C10" s="148"/>
      <c r="D10" s="148"/>
      <c r="E10" s="149"/>
      <c r="F10" s="1"/>
      <c r="G10" s="147" t="s">
        <v>143</v>
      </c>
      <c r="H10" s="148"/>
      <c r="I10" s="148"/>
      <c r="J10" s="149"/>
      <c r="K10" s="4"/>
      <c r="N10" s="147" t="s">
        <v>142</v>
      </c>
      <c r="O10" s="148"/>
      <c r="P10" s="148"/>
      <c r="Q10" s="149"/>
      <c r="R10" s="1"/>
      <c r="S10" s="147" t="s">
        <v>152</v>
      </c>
      <c r="T10" s="148"/>
      <c r="U10" s="148"/>
      <c r="V10" s="149"/>
    </row>
    <row r="11" spans="1:18" ht="13.5" thickBot="1">
      <c r="A11" s="1"/>
      <c r="F11" s="7"/>
      <c r="R11" s="7"/>
    </row>
    <row r="12" spans="1:22" ht="13.5" thickBot="1">
      <c r="A12" s="1"/>
      <c r="B12" s="147" t="s">
        <v>0</v>
      </c>
      <c r="C12" s="149"/>
      <c r="D12" s="1"/>
      <c r="E12" s="8"/>
      <c r="F12" s="8"/>
      <c r="G12" s="8"/>
      <c r="H12" s="1"/>
      <c r="I12" s="147" t="s">
        <v>0</v>
      </c>
      <c r="J12" s="149"/>
      <c r="K12" s="4"/>
      <c r="L12" s="60"/>
      <c r="N12" s="147" t="s">
        <v>0</v>
      </c>
      <c r="O12" s="149"/>
      <c r="P12" s="1"/>
      <c r="Q12" s="8"/>
      <c r="R12" s="8"/>
      <c r="S12" s="8"/>
      <c r="T12" s="1"/>
      <c r="U12" s="147" t="s">
        <v>0</v>
      </c>
      <c r="V12" s="149"/>
    </row>
    <row r="13" spans="1:23" ht="12.75">
      <c r="A13" s="60" t="s">
        <v>110</v>
      </c>
      <c r="B13" s="100" t="s">
        <v>156</v>
      </c>
      <c r="C13" s="4"/>
      <c r="D13" s="1"/>
      <c r="E13" s="8"/>
      <c r="F13" s="8"/>
      <c r="G13" s="8"/>
      <c r="H13" s="1"/>
      <c r="I13" s="4"/>
      <c r="J13" s="4"/>
      <c r="K13" s="4"/>
      <c r="L13" s="4"/>
      <c r="N13" s="4"/>
      <c r="O13" s="4"/>
      <c r="P13" s="1"/>
      <c r="Q13" s="8"/>
      <c r="R13" s="8"/>
      <c r="S13" s="8"/>
      <c r="T13" s="1"/>
      <c r="U13" s="4"/>
      <c r="V13" s="99" t="s">
        <v>144</v>
      </c>
      <c r="W13" s="60" t="s">
        <v>110</v>
      </c>
    </row>
    <row r="14" spans="2:24" s="10" customFormat="1" ht="12.75">
      <c r="B14" s="140" t="s">
        <v>44</v>
      </c>
      <c r="C14" s="141"/>
      <c r="D14" s="44"/>
      <c r="F14" s="45"/>
      <c r="G14" s="46"/>
      <c r="H14" s="44"/>
      <c r="I14" s="137" t="s">
        <v>131</v>
      </c>
      <c r="J14" s="134"/>
      <c r="K14" s="47"/>
      <c r="N14" s="139" t="s">
        <v>67</v>
      </c>
      <c r="O14" s="134"/>
      <c r="P14" s="44"/>
      <c r="R14" s="45"/>
      <c r="T14" s="44"/>
      <c r="U14" s="140" t="s">
        <v>90</v>
      </c>
      <c r="V14" s="141"/>
      <c r="X14" s="82"/>
    </row>
    <row r="15" spans="1:23" s="10" customFormat="1" ht="12.75">
      <c r="A15" s="86">
        <v>0.3541666666666667</v>
      </c>
      <c r="C15" s="48" t="s">
        <v>4</v>
      </c>
      <c r="D15" s="44"/>
      <c r="E15" s="49">
        <v>7</v>
      </c>
      <c r="F15" s="45"/>
      <c r="G15" s="49">
        <v>1</v>
      </c>
      <c r="H15" s="44"/>
      <c r="I15" s="48" t="s">
        <v>4</v>
      </c>
      <c r="K15" s="47"/>
      <c r="L15" s="50"/>
      <c r="O15" s="48" t="s">
        <v>4</v>
      </c>
      <c r="P15" s="44"/>
      <c r="Q15" s="49">
        <v>2</v>
      </c>
      <c r="R15" s="45"/>
      <c r="S15" s="49">
        <v>5</v>
      </c>
      <c r="T15" s="44"/>
      <c r="U15" s="48" t="s">
        <v>4</v>
      </c>
      <c r="W15" s="93">
        <v>0.3541666666666667</v>
      </c>
    </row>
    <row r="16" spans="1:23" s="10" customFormat="1" ht="12.75">
      <c r="A16" s="87"/>
      <c r="B16" s="133" t="s">
        <v>150</v>
      </c>
      <c r="C16" s="134"/>
      <c r="D16" s="44"/>
      <c r="E16" s="46"/>
      <c r="F16" s="45"/>
      <c r="H16" s="44"/>
      <c r="I16" s="137" t="s">
        <v>52</v>
      </c>
      <c r="J16" s="134"/>
      <c r="K16" s="47"/>
      <c r="L16" s="51"/>
      <c r="N16" s="139" t="s">
        <v>70</v>
      </c>
      <c r="O16" s="134"/>
      <c r="P16" s="44"/>
      <c r="Q16" s="46"/>
      <c r="R16" s="45"/>
      <c r="S16" s="46"/>
      <c r="T16" s="44"/>
      <c r="U16" s="140" t="s">
        <v>93</v>
      </c>
      <c r="V16" s="141"/>
      <c r="W16" s="94"/>
    </row>
    <row r="17" spans="1:23" s="7" customFormat="1" ht="12.75">
      <c r="A17" s="88"/>
      <c r="B17" s="146"/>
      <c r="C17" s="146"/>
      <c r="D17" s="45"/>
      <c r="E17" s="46"/>
      <c r="F17" s="45"/>
      <c r="G17" s="46"/>
      <c r="H17" s="45"/>
      <c r="I17" s="146"/>
      <c r="J17" s="146"/>
      <c r="K17" s="47"/>
      <c r="L17" s="17"/>
      <c r="M17" s="17"/>
      <c r="N17" s="146"/>
      <c r="O17" s="146"/>
      <c r="P17" s="45"/>
      <c r="Q17" s="46"/>
      <c r="R17" s="45"/>
      <c r="S17" s="46"/>
      <c r="T17" s="45"/>
      <c r="U17" s="146"/>
      <c r="V17" s="146"/>
      <c r="W17" s="95"/>
    </row>
    <row r="18" spans="1:27" ht="12.75">
      <c r="A18" s="89"/>
      <c r="B18" s="133" t="s">
        <v>56</v>
      </c>
      <c r="C18" s="134"/>
      <c r="D18" s="44"/>
      <c r="E18" s="10"/>
      <c r="F18" s="45"/>
      <c r="G18" s="46"/>
      <c r="H18" s="44"/>
      <c r="I18" s="137" t="s">
        <v>87</v>
      </c>
      <c r="J18" s="134"/>
      <c r="K18" s="47"/>
      <c r="L18" s="10"/>
      <c r="N18" s="139" t="s">
        <v>58</v>
      </c>
      <c r="O18" s="134"/>
      <c r="P18" s="44"/>
      <c r="Q18" s="10"/>
      <c r="R18" s="45"/>
      <c r="S18" s="10"/>
      <c r="T18" s="44"/>
      <c r="U18" s="133" t="s">
        <v>87</v>
      </c>
      <c r="V18" s="134"/>
      <c r="W18" s="96"/>
      <c r="X18" s="158"/>
      <c r="Y18" s="158"/>
      <c r="Z18" s="158"/>
      <c r="AA18" s="158"/>
    </row>
    <row r="19" spans="1:27" ht="12.75">
      <c r="A19" s="90">
        <v>0.36041666666666666</v>
      </c>
      <c r="C19" s="48" t="s">
        <v>4</v>
      </c>
      <c r="D19" s="44"/>
      <c r="E19" s="49">
        <v>5</v>
      </c>
      <c r="F19" s="45"/>
      <c r="G19" s="49">
        <v>1</v>
      </c>
      <c r="H19" s="44"/>
      <c r="I19" s="48" t="s">
        <v>4</v>
      </c>
      <c r="K19" s="47"/>
      <c r="L19" s="50"/>
      <c r="O19" s="48" t="s">
        <v>4</v>
      </c>
      <c r="P19" s="44"/>
      <c r="Q19" s="49">
        <v>2</v>
      </c>
      <c r="R19" s="45"/>
      <c r="S19" s="49">
        <v>2</v>
      </c>
      <c r="T19" s="44"/>
      <c r="U19" s="48" t="s">
        <v>4</v>
      </c>
      <c r="W19" s="92">
        <v>0.36041666666666666</v>
      </c>
      <c r="X19" s="7"/>
      <c r="Y19" s="7"/>
      <c r="Z19" s="7"/>
      <c r="AA19" s="7"/>
    </row>
    <row r="20" spans="1:27" ht="12.75">
      <c r="A20" s="90"/>
      <c r="B20" s="133" t="s">
        <v>48</v>
      </c>
      <c r="C20" s="134"/>
      <c r="D20" s="44"/>
      <c r="E20" s="46"/>
      <c r="F20" s="45"/>
      <c r="G20" s="10"/>
      <c r="H20" s="44"/>
      <c r="I20" s="137" t="s">
        <v>128</v>
      </c>
      <c r="J20" s="134"/>
      <c r="K20" s="47"/>
      <c r="L20" s="51"/>
      <c r="N20" s="139" t="s">
        <v>64</v>
      </c>
      <c r="O20" s="134"/>
      <c r="P20" s="44"/>
      <c r="Q20" s="46"/>
      <c r="R20" s="45"/>
      <c r="S20" s="46"/>
      <c r="T20" s="44"/>
      <c r="U20" s="133" t="s">
        <v>78</v>
      </c>
      <c r="V20" s="134"/>
      <c r="W20" s="92"/>
      <c r="X20" s="158"/>
      <c r="Y20" s="158"/>
      <c r="Z20" s="158"/>
      <c r="AA20" s="158"/>
    </row>
    <row r="21" spans="1:27" ht="12.75">
      <c r="A21" s="90"/>
      <c r="B21" s="48"/>
      <c r="C21" s="52"/>
      <c r="D21" s="44"/>
      <c r="E21" s="10"/>
      <c r="F21" s="45"/>
      <c r="G21" s="10"/>
      <c r="H21" s="44"/>
      <c r="I21" s="52"/>
      <c r="J21" s="48"/>
      <c r="K21" s="47"/>
      <c r="L21" s="10"/>
      <c r="N21" s="52"/>
      <c r="O21" s="48"/>
      <c r="P21" s="44"/>
      <c r="Q21" s="10"/>
      <c r="R21" s="45"/>
      <c r="S21" s="10"/>
      <c r="T21" s="44"/>
      <c r="U21" s="48"/>
      <c r="V21" s="52"/>
      <c r="W21" s="92"/>
      <c r="X21" s="7"/>
      <c r="Y21" s="7"/>
      <c r="Z21" s="7"/>
      <c r="AA21" s="7"/>
    </row>
    <row r="22" spans="1:23" ht="12.75">
      <c r="A22" s="89"/>
      <c r="B22" s="133" t="s">
        <v>52</v>
      </c>
      <c r="C22" s="134"/>
      <c r="D22" s="44"/>
      <c r="E22" s="10"/>
      <c r="F22" s="45"/>
      <c r="G22" s="46"/>
      <c r="H22" s="44"/>
      <c r="I22" s="137" t="s">
        <v>123</v>
      </c>
      <c r="J22" s="138"/>
      <c r="K22" s="47"/>
      <c r="L22" s="10"/>
      <c r="N22" s="139" t="s">
        <v>61</v>
      </c>
      <c r="O22" s="134"/>
      <c r="P22" s="44"/>
      <c r="Q22" s="10"/>
      <c r="R22" s="45"/>
      <c r="S22" s="10"/>
      <c r="T22" s="44"/>
      <c r="U22" s="140" t="s">
        <v>99</v>
      </c>
      <c r="V22" s="141"/>
      <c r="W22" s="96"/>
    </row>
    <row r="23" spans="1:23" ht="12.75">
      <c r="A23" s="90">
        <v>0.3666666666666667</v>
      </c>
      <c r="C23" s="48" t="s">
        <v>4</v>
      </c>
      <c r="D23" s="44"/>
      <c r="E23" s="49">
        <v>7</v>
      </c>
      <c r="F23" s="45"/>
      <c r="G23" s="49">
        <v>0</v>
      </c>
      <c r="H23" s="44"/>
      <c r="I23" s="48" t="s">
        <v>4</v>
      </c>
      <c r="K23" s="47"/>
      <c r="L23" s="50"/>
      <c r="O23" s="48" t="s">
        <v>4</v>
      </c>
      <c r="P23" s="44"/>
      <c r="Q23" s="49">
        <v>5</v>
      </c>
      <c r="R23" s="45"/>
      <c r="S23" s="49">
        <v>0</v>
      </c>
      <c r="T23" s="44"/>
      <c r="U23" s="48" t="s">
        <v>4</v>
      </c>
      <c r="W23" s="92">
        <v>0.3666666666666667</v>
      </c>
    </row>
    <row r="24" spans="1:23" ht="12.75">
      <c r="A24" s="91"/>
      <c r="B24" s="133" t="s">
        <v>54</v>
      </c>
      <c r="C24" s="134"/>
      <c r="D24" s="44"/>
      <c r="E24" s="46"/>
      <c r="F24" s="45"/>
      <c r="G24" s="10"/>
      <c r="H24" s="44"/>
      <c r="I24" s="137" t="s">
        <v>133</v>
      </c>
      <c r="J24" s="145"/>
      <c r="K24" s="47"/>
      <c r="L24" s="51"/>
      <c r="N24" s="139" t="s">
        <v>72</v>
      </c>
      <c r="O24" s="134"/>
      <c r="P24" s="44"/>
      <c r="Q24" s="46"/>
      <c r="R24" s="45"/>
      <c r="S24" s="46"/>
      <c r="T24" s="44"/>
      <c r="U24" s="140" t="s">
        <v>96</v>
      </c>
      <c r="V24" s="141"/>
      <c r="W24" s="97"/>
    </row>
    <row r="25" spans="1:23" ht="12.75">
      <c r="A25" s="91"/>
      <c r="B25" s="76"/>
      <c r="C25" s="77"/>
      <c r="D25" s="44"/>
      <c r="E25" s="46"/>
      <c r="F25" s="45"/>
      <c r="G25" s="10"/>
      <c r="H25" s="44"/>
      <c r="I25" s="78"/>
      <c r="J25" s="79"/>
      <c r="K25" s="47"/>
      <c r="L25" s="80"/>
      <c r="N25" s="81"/>
      <c r="O25" s="77"/>
      <c r="P25" s="44"/>
      <c r="Q25" s="46"/>
      <c r="R25" s="45"/>
      <c r="S25" s="46"/>
      <c r="T25" s="44"/>
      <c r="U25" s="76"/>
      <c r="V25" s="77"/>
      <c r="W25" s="97"/>
    </row>
    <row r="26" spans="1:23" ht="12.75">
      <c r="A26" s="89"/>
      <c r="B26" s="140" t="s">
        <v>161</v>
      </c>
      <c r="C26" s="141"/>
      <c r="D26" s="44"/>
      <c r="E26" s="10"/>
      <c r="F26" s="45"/>
      <c r="G26" s="46"/>
      <c r="H26" s="44"/>
      <c r="I26" s="142" t="s">
        <v>117</v>
      </c>
      <c r="J26" s="143"/>
      <c r="K26" s="47"/>
      <c r="L26" s="10"/>
      <c r="N26" s="144" t="s">
        <v>153</v>
      </c>
      <c r="O26" s="141"/>
      <c r="P26" s="44"/>
      <c r="Q26" s="10"/>
      <c r="R26" s="45"/>
      <c r="S26" s="10"/>
      <c r="T26" s="44"/>
      <c r="U26" s="133" t="s">
        <v>81</v>
      </c>
      <c r="V26" s="134"/>
      <c r="W26" s="96"/>
    </row>
    <row r="27" spans="1:23" ht="12.75">
      <c r="A27" s="90">
        <v>0.3729166666666666</v>
      </c>
      <c r="C27" s="48" t="s">
        <v>4</v>
      </c>
      <c r="D27" s="44"/>
      <c r="E27" s="49">
        <v>4</v>
      </c>
      <c r="F27" s="45"/>
      <c r="G27" s="49">
        <v>4</v>
      </c>
      <c r="H27" s="44"/>
      <c r="I27" s="48" t="s">
        <v>4</v>
      </c>
      <c r="K27" s="47"/>
      <c r="L27" s="50"/>
      <c r="O27" s="48" t="s">
        <v>4</v>
      </c>
      <c r="P27" s="44"/>
      <c r="Q27" s="49">
        <v>4</v>
      </c>
      <c r="R27" s="45"/>
      <c r="S27" s="49">
        <v>2</v>
      </c>
      <c r="T27" s="44"/>
      <c r="U27" s="48" t="s">
        <v>4</v>
      </c>
      <c r="W27" s="92">
        <v>0.3729166666666666</v>
      </c>
    </row>
    <row r="28" spans="1:23" ht="12.75">
      <c r="A28" s="91"/>
      <c r="B28" s="133" t="s">
        <v>50</v>
      </c>
      <c r="C28" s="134"/>
      <c r="D28" s="44"/>
      <c r="E28" s="46"/>
      <c r="F28" s="45"/>
      <c r="G28" s="10"/>
      <c r="H28" s="44"/>
      <c r="I28" s="142" t="s">
        <v>120</v>
      </c>
      <c r="J28" s="157"/>
      <c r="K28" s="47"/>
      <c r="L28" s="51"/>
      <c r="N28" s="144" t="s">
        <v>154</v>
      </c>
      <c r="O28" s="141"/>
      <c r="P28" s="44"/>
      <c r="Q28" s="46"/>
      <c r="R28" s="45"/>
      <c r="S28" s="46"/>
      <c r="T28" s="44"/>
      <c r="U28" s="133" t="s">
        <v>84</v>
      </c>
      <c r="V28" s="134"/>
      <c r="W28" s="97"/>
    </row>
    <row r="29" spans="1:23" ht="12.75">
      <c r="A29" s="1"/>
      <c r="B29" s="76"/>
      <c r="C29" s="77"/>
      <c r="D29" s="44"/>
      <c r="E29" s="46"/>
      <c r="F29" s="45"/>
      <c r="G29" s="10"/>
      <c r="H29" s="44"/>
      <c r="I29" s="78"/>
      <c r="J29" s="79"/>
      <c r="K29" s="47"/>
      <c r="L29" s="80"/>
      <c r="N29" s="81"/>
      <c r="O29" s="77"/>
      <c r="P29" s="44"/>
      <c r="Q29" s="46"/>
      <c r="R29" s="45"/>
      <c r="S29" s="46"/>
      <c r="T29" s="44"/>
      <c r="U29" s="76"/>
      <c r="V29" s="77"/>
      <c r="W29" s="1"/>
    </row>
    <row r="30" spans="1:21" ht="13.5" thickBot="1">
      <c r="A30" s="1"/>
      <c r="B30" s="43"/>
      <c r="C30" s="1"/>
      <c r="D30" s="5"/>
      <c r="E30" s="6"/>
      <c r="F30" s="5"/>
      <c r="G30" s="6"/>
      <c r="H30" s="5"/>
      <c r="I30" s="1"/>
      <c r="L30" s="14"/>
      <c r="N30" s="1"/>
      <c r="O30" s="1"/>
      <c r="P30" s="5"/>
      <c r="Q30" s="6"/>
      <c r="R30" s="5"/>
      <c r="S30" s="6"/>
      <c r="T30" s="5"/>
      <c r="U30" s="1"/>
    </row>
    <row r="31" spans="1:21" ht="25.5" customHeight="1" thickBot="1">
      <c r="A31" s="1"/>
      <c r="C31" s="19" t="s">
        <v>4</v>
      </c>
      <c r="D31" s="11">
        <f>SUM(E15:E19)</f>
        <v>12</v>
      </c>
      <c r="E31" s="53">
        <f>SUM(E1:E30)</f>
        <v>23</v>
      </c>
      <c r="F31" s="41"/>
      <c r="G31" s="53">
        <f>SUM(G14:G30)</f>
        <v>6</v>
      </c>
      <c r="H31" s="11"/>
      <c r="I31" s="19" t="s">
        <v>4</v>
      </c>
      <c r="O31" s="19" t="s">
        <v>4</v>
      </c>
      <c r="P31" s="11">
        <f>SUM(Q15:Q19)</f>
        <v>4</v>
      </c>
      <c r="Q31" s="53">
        <f>SUM(Q1:Q30)</f>
        <v>13</v>
      </c>
      <c r="R31" s="41"/>
      <c r="S31" s="53">
        <f>SUM(S15:S30)</f>
        <v>9</v>
      </c>
      <c r="T31" s="11"/>
      <c r="U31" s="19" t="s">
        <v>4</v>
      </c>
    </row>
    <row r="32" spans="1:21" ht="13.5" thickBot="1">
      <c r="A32" s="1"/>
      <c r="B32" s="1"/>
      <c r="C32" s="1"/>
      <c r="D32" s="11"/>
      <c r="E32" s="11"/>
      <c r="F32" s="5"/>
      <c r="G32" s="11"/>
      <c r="H32" s="11"/>
      <c r="I32" s="1"/>
      <c r="N32" s="1"/>
      <c r="O32" s="1"/>
      <c r="P32" s="11"/>
      <c r="Q32" s="11"/>
      <c r="R32" s="5"/>
      <c r="S32" s="11"/>
      <c r="T32" s="11"/>
      <c r="U32" s="1"/>
    </row>
    <row r="33" spans="1:22" ht="13.5" thickBot="1">
      <c r="A33" s="8"/>
      <c r="B33" s="102" t="s">
        <v>155</v>
      </c>
      <c r="C33" s="129" t="s">
        <v>157</v>
      </c>
      <c r="D33" s="131"/>
      <c r="E33" s="131"/>
      <c r="F33" s="131"/>
      <c r="G33" s="131"/>
      <c r="H33" s="131"/>
      <c r="I33" s="131"/>
      <c r="J33" s="132"/>
      <c r="K33" s="13"/>
      <c r="L33" s="13"/>
      <c r="N33" s="102" t="s">
        <v>155</v>
      </c>
      <c r="O33" s="129" t="s">
        <v>142</v>
      </c>
      <c r="P33" s="131"/>
      <c r="Q33" s="131"/>
      <c r="R33" s="131"/>
      <c r="S33" s="131"/>
      <c r="T33" s="131"/>
      <c r="U33" s="131"/>
      <c r="V33" s="132"/>
    </row>
    <row r="35" spans="3:21" ht="12.75">
      <c r="C35" s="135" t="s">
        <v>39</v>
      </c>
      <c r="D35" s="136"/>
      <c r="E35" s="136"/>
      <c r="F35" s="136"/>
      <c r="G35" s="136"/>
      <c r="H35" s="136"/>
      <c r="I35" s="136"/>
      <c r="O35" s="135" t="s">
        <v>39</v>
      </c>
      <c r="P35" s="136"/>
      <c r="Q35" s="136"/>
      <c r="R35" s="136"/>
      <c r="S35" s="136"/>
      <c r="T35" s="136"/>
      <c r="U35" s="136"/>
    </row>
    <row r="36" spans="3:21" ht="12.75">
      <c r="C36" s="136"/>
      <c r="D36" s="136"/>
      <c r="E36" s="136"/>
      <c r="F36" s="136"/>
      <c r="G36" s="136"/>
      <c r="H36" s="136"/>
      <c r="I36" s="136"/>
      <c r="O36" s="136"/>
      <c r="P36" s="136"/>
      <c r="Q36" s="136"/>
      <c r="R36" s="136"/>
      <c r="S36" s="136"/>
      <c r="T36" s="136"/>
      <c r="U36" s="136"/>
    </row>
  </sheetData>
  <sheetProtection/>
  <mergeCells count="57">
    <mergeCell ref="C35:I36"/>
    <mergeCell ref="O35:U36"/>
    <mergeCell ref="N28:O28"/>
    <mergeCell ref="U28:V28"/>
    <mergeCell ref="B28:C28"/>
    <mergeCell ref="I28:J28"/>
    <mergeCell ref="C33:J33"/>
    <mergeCell ref="O33:V33"/>
    <mergeCell ref="X18:AA18"/>
    <mergeCell ref="X20:AA20"/>
    <mergeCell ref="B26:C26"/>
    <mergeCell ref="I26:J26"/>
    <mergeCell ref="N26:O26"/>
    <mergeCell ref="U26:V26"/>
    <mergeCell ref="B24:C24"/>
    <mergeCell ref="I24:J24"/>
    <mergeCell ref="N24:O24"/>
    <mergeCell ref="U24:V24"/>
    <mergeCell ref="B20:C20"/>
    <mergeCell ref="I20:J20"/>
    <mergeCell ref="N20:O20"/>
    <mergeCell ref="U20:V20"/>
    <mergeCell ref="B22:C22"/>
    <mergeCell ref="I22:J22"/>
    <mergeCell ref="N22:O22"/>
    <mergeCell ref="U22:V22"/>
    <mergeCell ref="B17:C17"/>
    <mergeCell ref="I17:J17"/>
    <mergeCell ref="N17:O17"/>
    <mergeCell ref="U17:V17"/>
    <mergeCell ref="B18:C18"/>
    <mergeCell ref="I18:J18"/>
    <mergeCell ref="N18:O18"/>
    <mergeCell ref="U18:V18"/>
    <mergeCell ref="B14:C14"/>
    <mergeCell ref="I14:J14"/>
    <mergeCell ref="N14:O14"/>
    <mergeCell ref="U14:V14"/>
    <mergeCell ref="B16:C16"/>
    <mergeCell ref="I16:J16"/>
    <mergeCell ref="N16:O16"/>
    <mergeCell ref="U16:V16"/>
    <mergeCell ref="B10:E10"/>
    <mergeCell ref="G10:J10"/>
    <mergeCell ref="N10:Q10"/>
    <mergeCell ref="S10:V10"/>
    <mergeCell ref="B12:C12"/>
    <mergeCell ref="I12:J12"/>
    <mergeCell ref="N12:O12"/>
    <mergeCell ref="U12:V12"/>
    <mergeCell ref="B6:V6"/>
    <mergeCell ref="B7:V7"/>
    <mergeCell ref="B8:J8"/>
    <mergeCell ref="K8:M8"/>
    <mergeCell ref="N8:V8"/>
    <mergeCell ref="A1:U1"/>
    <mergeCell ref="B2:V4"/>
  </mergeCells>
  <printOptions horizontalCentered="1" verticalCentered="1"/>
  <pageMargins left="0.1968503937007874" right="0.1968503937007874" top="0.1968503937007874" bottom="0.1968503937007874" header="0" footer="0"/>
  <pageSetup fitToHeight="1" fitToWidth="1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zoomScalePageLayoutView="0" workbookViewId="0" topLeftCell="A7">
      <selection activeCell="O33" sqref="O33:V33"/>
    </sheetView>
  </sheetViews>
  <sheetFormatPr defaultColWidth="11.421875" defaultRowHeight="12.75"/>
  <cols>
    <col min="1" max="1" width="5.00390625" style="0" customWidth="1"/>
    <col min="2" max="3" width="11.00390625" style="0" customWidth="1"/>
    <col min="4" max="4" width="0.71875" style="0" customWidth="1"/>
    <col min="5" max="5" width="6.7109375" style="0" customWidth="1"/>
    <col min="6" max="6" width="0.71875" style="0" customWidth="1"/>
    <col min="7" max="7" width="6.7109375" style="0" customWidth="1"/>
    <col min="8" max="8" width="0.71875" style="0" customWidth="1"/>
    <col min="9" max="10" width="11.00390625" style="0" customWidth="1"/>
    <col min="11" max="11" width="1.7109375" style="0" customWidth="1"/>
    <col min="12" max="12" width="6.28125" style="0" customWidth="1"/>
    <col min="13" max="13" width="1.7109375" style="10" customWidth="1"/>
    <col min="14" max="15" width="11.00390625" style="0" customWidth="1"/>
    <col min="16" max="16" width="0.71875" style="0" customWidth="1"/>
    <col min="17" max="17" width="6.7109375" style="0" customWidth="1"/>
    <col min="18" max="18" width="0.71875" style="0" customWidth="1"/>
    <col min="19" max="19" width="6.7109375" style="0" customWidth="1"/>
    <col min="20" max="20" width="0.71875" style="0" customWidth="1"/>
    <col min="21" max="22" width="11.00390625" style="0" customWidth="1"/>
    <col min="23" max="23" width="5.8515625" style="0" customWidth="1"/>
  </cols>
  <sheetData>
    <row r="1" spans="1:21" ht="16.5" thickBot="1">
      <c r="A1" s="1"/>
      <c r="B1" s="150"/>
      <c r="C1" s="150"/>
      <c r="D1" s="150"/>
      <c r="E1" s="150"/>
      <c r="F1" s="150"/>
      <c r="G1" s="150"/>
      <c r="H1" s="150"/>
      <c r="I1" s="150"/>
      <c r="N1" s="150"/>
      <c r="O1" s="150"/>
      <c r="P1" s="150"/>
      <c r="Q1" s="150"/>
      <c r="R1" s="150"/>
      <c r="S1" s="150"/>
      <c r="T1" s="150"/>
      <c r="U1" s="150"/>
    </row>
    <row r="2" spans="1:22" ht="22.5" customHeight="1">
      <c r="A2" s="1"/>
      <c r="B2" s="107" t="s">
        <v>30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9"/>
    </row>
    <row r="3" spans="1:22" ht="22.5" customHeight="1">
      <c r="A3" s="1"/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</row>
    <row r="4" spans="1:22" ht="22.5" customHeight="1" thickBot="1">
      <c r="A4" s="1"/>
      <c r="B4" s="113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5"/>
    </row>
    <row r="5" spans="1:22" ht="22.5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2" ht="22.5" customHeight="1" thickBot="1">
      <c r="A6" s="1"/>
      <c r="B6" s="151" t="s">
        <v>38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3"/>
    </row>
    <row r="7" spans="1:22" ht="22.5" customHeight="1">
      <c r="A7" s="1"/>
      <c r="B7" s="154" t="s">
        <v>14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</row>
    <row r="8" spans="1:22" ht="22.5" customHeight="1">
      <c r="A8" s="1"/>
      <c r="B8" s="154" t="s">
        <v>2</v>
      </c>
      <c r="C8" s="154"/>
      <c r="D8" s="154"/>
      <c r="E8" s="154"/>
      <c r="F8" s="154"/>
      <c r="G8" s="154"/>
      <c r="H8" s="154"/>
      <c r="I8" s="154"/>
      <c r="J8" s="154"/>
      <c r="K8" s="156"/>
      <c r="L8" s="136"/>
      <c r="M8" s="136"/>
      <c r="N8" s="154" t="s">
        <v>3</v>
      </c>
      <c r="O8" s="154"/>
      <c r="P8" s="154"/>
      <c r="Q8" s="154"/>
      <c r="R8" s="154"/>
      <c r="S8" s="154"/>
      <c r="T8" s="154"/>
      <c r="U8" s="154"/>
      <c r="V8" s="154"/>
    </row>
    <row r="9" spans="1:21" ht="4.5" customHeight="1" thickBot="1">
      <c r="A9" s="1"/>
      <c r="B9" s="3"/>
      <c r="C9" s="3"/>
      <c r="D9" s="3"/>
      <c r="E9" s="3"/>
      <c r="F9" s="3"/>
      <c r="G9" s="3"/>
      <c r="H9" s="3"/>
      <c r="I9" s="4"/>
      <c r="N9" s="3"/>
      <c r="O9" s="3"/>
      <c r="P9" s="3"/>
      <c r="Q9" s="3"/>
      <c r="R9" s="3"/>
      <c r="S9" s="3"/>
      <c r="T9" s="3"/>
      <c r="U9" s="4"/>
    </row>
    <row r="10" spans="1:22" ht="13.5" thickBot="1">
      <c r="A10" s="1"/>
      <c r="B10" s="147" t="s">
        <v>157</v>
      </c>
      <c r="C10" s="148"/>
      <c r="D10" s="148"/>
      <c r="E10" s="149"/>
      <c r="F10" s="1"/>
      <c r="G10" s="147" t="s">
        <v>142</v>
      </c>
      <c r="H10" s="148"/>
      <c r="I10" s="148"/>
      <c r="J10" s="149"/>
      <c r="K10" s="4"/>
      <c r="N10" s="147" t="s">
        <v>152</v>
      </c>
      <c r="O10" s="148"/>
      <c r="P10" s="148"/>
      <c r="Q10" s="149"/>
      <c r="R10" s="1"/>
      <c r="S10" s="147" t="s">
        <v>143</v>
      </c>
      <c r="T10" s="148"/>
      <c r="U10" s="148"/>
      <c r="V10" s="149"/>
    </row>
    <row r="11" spans="1:18" ht="13.5" thickBot="1">
      <c r="A11" s="1"/>
      <c r="F11" s="7"/>
      <c r="R11" s="7"/>
    </row>
    <row r="12" spans="1:22" ht="13.5" thickBot="1">
      <c r="A12" s="1"/>
      <c r="B12" s="147" t="s">
        <v>0</v>
      </c>
      <c r="C12" s="149"/>
      <c r="D12" s="1"/>
      <c r="E12" s="8"/>
      <c r="F12" s="8"/>
      <c r="G12" s="8"/>
      <c r="H12" s="1"/>
      <c r="I12" s="147" t="s">
        <v>0</v>
      </c>
      <c r="J12" s="149"/>
      <c r="K12" s="4"/>
      <c r="L12" s="60"/>
      <c r="N12" s="147" t="s">
        <v>0</v>
      </c>
      <c r="O12" s="149"/>
      <c r="P12" s="1"/>
      <c r="Q12" s="8"/>
      <c r="R12" s="8"/>
      <c r="S12" s="8"/>
      <c r="T12" s="1"/>
      <c r="U12" s="147" t="s">
        <v>0</v>
      </c>
      <c r="V12" s="149"/>
    </row>
    <row r="13" spans="1:23" ht="12.75">
      <c r="A13" s="60" t="s">
        <v>110</v>
      </c>
      <c r="B13" s="99" t="s">
        <v>144</v>
      </c>
      <c r="C13" s="4"/>
      <c r="D13" s="1"/>
      <c r="E13" s="8"/>
      <c r="F13" s="8"/>
      <c r="G13" s="8"/>
      <c r="H13" s="1"/>
      <c r="I13" s="4"/>
      <c r="J13" s="4"/>
      <c r="K13" s="4"/>
      <c r="L13" s="4"/>
      <c r="N13" s="4"/>
      <c r="O13" s="4"/>
      <c r="P13" s="1"/>
      <c r="Q13" s="8"/>
      <c r="R13" s="8"/>
      <c r="S13" s="8"/>
      <c r="T13" s="1"/>
      <c r="U13" s="4"/>
      <c r="V13" s="100" t="s">
        <v>156</v>
      </c>
      <c r="W13" s="60" t="s">
        <v>110</v>
      </c>
    </row>
    <row r="14" spans="2:24" s="10" customFormat="1" ht="12.75">
      <c r="B14" s="133" t="s">
        <v>50</v>
      </c>
      <c r="C14" s="134"/>
      <c r="D14" s="44"/>
      <c r="F14" s="45"/>
      <c r="G14" s="46"/>
      <c r="H14" s="44"/>
      <c r="I14" s="137" t="s">
        <v>72</v>
      </c>
      <c r="J14" s="134"/>
      <c r="K14" s="47"/>
      <c r="N14" s="140" t="s">
        <v>90</v>
      </c>
      <c r="O14" s="141"/>
      <c r="P14" s="44"/>
      <c r="R14" s="45"/>
      <c r="T14" s="44"/>
      <c r="U14" s="133" t="s">
        <v>133</v>
      </c>
      <c r="V14" s="134"/>
      <c r="X14" s="82"/>
    </row>
    <row r="15" spans="1:23" s="10" customFormat="1" ht="12.75">
      <c r="A15" s="86">
        <v>0.5416666666666666</v>
      </c>
      <c r="C15" s="48" t="s">
        <v>4</v>
      </c>
      <c r="D15" s="44"/>
      <c r="E15" s="49">
        <v>2</v>
      </c>
      <c r="F15" s="45"/>
      <c r="G15" s="49">
        <v>5</v>
      </c>
      <c r="H15" s="44"/>
      <c r="I15" s="48" t="s">
        <v>4</v>
      </c>
      <c r="K15" s="47"/>
      <c r="L15" s="50"/>
      <c r="O15" s="48" t="s">
        <v>4</v>
      </c>
      <c r="P15" s="44"/>
      <c r="Q15" s="49">
        <v>6</v>
      </c>
      <c r="R15" s="45"/>
      <c r="S15" s="49">
        <v>1</v>
      </c>
      <c r="T15" s="44"/>
      <c r="U15" s="48" t="s">
        <v>4</v>
      </c>
      <c r="W15" s="93">
        <v>0.5416666666666666</v>
      </c>
    </row>
    <row r="16" spans="1:23" s="10" customFormat="1" ht="12.75">
      <c r="A16" s="87"/>
      <c r="B16" s="133" t="s">
        <v>48</v>
      </c>
      <c r="C16" s="134"/>
      <c r="D16" s="44"/>
      <c r="E16" s="46"/>
      <c r="F16" s="45"/>
      <c r="H16" s="44"/>
      <c r="I16" s="137" t="s">
        <v>61</v>
      </c>
      <c r="J16" s="134"/>
      <c r="K16" s="47"/>
      <c r="L16" s="51"/>
      <c r="N16" s="140" t="s">
        <v>93</v>
      </c>
      <c r="O16" s="141"/>
      <c r="P16" s="44"/>
      <c r="Q16" s="46"/>
      <c r="R16" s="45"/>
      <c r="S16" s="46"/>
      <c r="T16" s="44"/>
      <c r="U16" s="133" t="s">
        <v>128</v>
      </c>
      <c r="V16" s="134"/>
      <c r="W16" s="94"/>
    </row>
    <row r="17" spans="1:23" s="7" customFormat="1" ht="12.75">
      <c r="A17" s="88"/>
      <c r="B17" s="146"/>
      <c r="C17" s="146"/>
      <c r="D17" s="45"/>
      <c r="E17" s="46"/>
      <c r="F17" s="45"/>
      <c r="G17" s="46"/>
      <c r="H17" s="45"/>
      <c r="I17" s="146"/>
      <c r="J17" s="146"/>
      <c r="K17" s="47"/>
      <c r="L17" s="17"/>
      <c r="M17" s="17"/>
      <c r="N17" s="146"/>
      <c r="O17" s="146"/>
      <c r="P17" s="45"/>
      <c r="Q17" s="46"/>
      <c r="R17" s="45"/>
      <c r="S17" s="46"/>
      <c r="T17" s="45"/>
      <c r="U17" s="146"/>
      <c r="V17" s="146"/>
      <c r="W17" s="95"/>
    </row>
    <row r="18" spans="1:27" ht="12.75">
      <c r="A18" s="89"/>
      <c r="B18" s="140" t="s">
        <v>161</v>
      </c>
      <c r="C18" s="141"/>
      <c r="D18" s="44"/>
      <c r="E18" s="10"/>
      <c r="F18" s="45"/>
      <c r="G18" s="46"/>
      <c r="H18" s="44"/>
      <c r="I18" s="142" t="s">
        <v>153</v>
      </c>
      <c r="J18" s="141"/>
      <c r="K18" s="47"/>
      <c r="L18" s="10"/>
      <c r="N18" s="133" t="s">
        <v>87</v>
      </c>
      <c r="O18" s="134"/>
      <c r="P18" s="44"/>
      <c r="Q18" s="10"/>
      <c r="R18" s="45"/>
      <c r="S18" s="10"/>
      <c r="T18" s="44"/>
      <c r="U18" s="133" t="s">
        <v>131</v>
      </c>
      <c r="V18" s="134"/>
      <c r="W18" s="96"/>
      <c r="X18" s="158"/>
      <c r="Y18" s="158"/>
      <c r="Z18" s="158"/>
      <c r="AA18" s="158"/>
    </row>
    <row r="19" spans="1:27" ht="12.75">
      <c r="A19" s="90">
        <v>0.5479166666666667</v>
      </c>
      <c r="C19" s="48" t="s">
        <v>4</v>
      </c>
      <c r="D19" s="44"/>
      <c r="E19" s="49">
        <v>4</v>
      </c>
      <c r="F19" s="45"/>
      <c r="G19" s="49">
        <v>1</v>
      </c>
      <c r="H19" s="44"/>
      <c r="I19" s="48" t="s">
        <v>4</v>
      </c>
      <c r="K19" s="47"/>
      <c r="L19" s="50"/>
      <c r="O19" s="48" t="s">
        <v>4</v>
      </c>
      <c r="P19" s="44"/>
      <c r="Q19" s="49">
        <v>7</v>
      </c>
      <c r="R19" s="45"/>
      <c r="S19" s="49">
        <v>2</v>
      </c>
      <c r="T19" s="44"/>
      <c r="U19" s="48" t="s">
        <v>4</v>
      </c>
      <c r="W19" s="92">
        <v>0.5479166666666667</v>
      </c>
      <c r="X19" s="7"/>
      <c r="Y19" s="7"/>
      <c r="Z19" s="7"/>
      <c r="AA19" s="7"/>
    </row>
    <row r="20" spans="1:27" ht="12.75">
      <c r="A20" s="90"/>
      <c r="B20" s="133" t="s">
        <v>56</v>
      </c>
      <c r="C20" s="134"/>
      <c r="D20" s="44"/>
      <c r="E20" s="46"/>
      <c r="F20" s="45"/>
      <c r="G20" s="10"/>
      <c r="H20" s="44"/>
      <c r="I20" s="142" t="s">
        <v>154</v>
      </c>
      <c r="J20" s="141"/>
      <c r="K20" s="47"/>
      <c r="L20" s="51"/>
      <c r="N20" s="133" t="s">
        <v>78</v>
      </c>
      <c r="O20" s="134"/>
      <c r="P20" s="44"/>
      <c r="Q20" s="46"/>
      <c r="R20" s="45"/>
      <c r="S20" s="46"/>
      <c r="T20" s="44"/>
      <c r="U20" s="133" t="s">
        <v>87</v>
      </c>
      <c r="V20" s="134"/>
      <c r="W20" s="92"/>
      <c r="X20" s="158"/>
      <c r="Y20" s="158"/>
      <c r="Z20" s="158"/>
      <c r="AA20" s="158"/>
    </row>
    <row r="21" spans="1:27" ht="12.75">
      <c r="A21" s="90"/>
      <c r="B21" s="48"/>
      <c r="C21" s="52"/>
      <c r="D21" s="44"/>
      <c r="E21" s="10"/>
      <c r="F21" s="45"/>
      <c r="G21" s="10"/>
      <c r="H21" s="44"/>
      <c r="I21" s="52"/>
      <c r="J21" s="48"/>
      <c r="K21" s="47"/>
      <c r="L21" s="10"/>
      <c r="N21" s="48"/>
      <c r="O21" s="52"/>
      <c r="P21" s="44"/>
      <c r="Q21" s="10"/>
      <c r="R21" s="45"/>
      <c r="S21" s="10"/>
      <c r="T21" s="44"/>
      <c r="U21" s="48"/>
      <c r="V21" s="52"/>
      <c r="W21" s="92"/>
      <c r="X21" s="7"/>
      <c r="Y21" s="7"/>
      <c r="Z21" s="7"/>
      <c r="AA21" s="7"/>
    </row>
    <row r="22" spans="1:23" ht="12.75">
      <c r="A22" s="89"/>
      <c r="B22" s="140" t="s">
        <v>44</v>
      </c>
      <c r="C22" s="141"/>
      <c r="D22" s="44"/>
      <c r="E22" s="10"/>
      <c r="F22" s="45"/>
      <c r="G22" s="46"/>
      <c r="H22" s="44"/>
      <c r="I22" s="137" t="s">
        <v>70</v>
      </c>
      <c r="J22" s="138"/>
      <c r="K22" s="47"/>
      <c r="L22" s="10"/>
      <c r="N22" s="140" t="s">
        <v>99</v>
      </c>
      <c r="O22" s="141"/>
      <c r="P22" s="44"/>
      <c r="Q22" s="10"/>
      <c r="R22" s="45"/>
      <c r="S22" s="10"/>
      <c r="T22" s="44"/>
      <c r="U22" s="133" t="s">
        <v>123</v>
      </c>
      <c r="V22" s="134"/>
      <c r="W22" s="96"/>
    </row>
    <row r="23" spans="1:23" ht="12.75">
      <c r="A23" s="90">
        <v>0.5541666666666667</v>
      </c>
      <c r="C23" s="48" t="s">
        <v>4</v>
      </c>
      <c r="D23" s="44"/>
      <c r="E23" s="49">
        <v>3</v>
      </c>
      <c r="F23" s="45"/>
      <c r="G23" s="49">
        <v>3</v>
      </c>
      <c r="H23" s="44"/>
      <c r="I23" s="48" t="s">
        <v>4</v>
      </c>
      <c r="K23" s="47"/>
      <c r="L23" s="50"/>
      <c r="O23" s="48" t="s">
        <v>4</v>
      </c>
      <c r="P23" s="44"/>
      <c r="Q23" s="49">
        <v>6</v>
      </c>
      <c r="R23" s="45"/>
      <c r="S23" s="49">
        <v>3</v>
      </c>
      <c r="T23" s="44"/>
      <c r="U23" s="48" t="s">
        <v>4</v>
      </c>
      <c r="W23" s="92">
        <v>0.5541666666666667</v>
      </c>
    </row>
    <row r="24" spans="1:23" ht="12.75">
      <c r="A24" s="91"/>
      <c r="B24" s="133" t="s">
        <v>150</v>
      </c>
      <c r="C24" s="134"/>
      <c r="D24" s="44"/>
      <c r="E24" s="46"/>
      <c r="F24" s="45"/>
      <c r="G24" s="10"/>
      <c r="H24" s="44"/>
      <c r="I24" s="137" t="s">
        <v>67</v>
      </c>
      <c r="J24" s="145"/>
      <c r="K24" s="47"/>
      <c r="L24" s="51"/>
      <c r="N24" s="140" t="s">
        <v>96</v>
      </c>
      <c r="O24" s="141"/>
      <c r="P24" s="44"/>
      <c r="Q24" s="46"/>
      <c r="R24" s="45"/>
      <c r="S24" s="46"/>
      <c r="T24" s="44"/>
      <c r="U24" s="133" t="s">
        <v>52</v>
      </c>
      <c r="V24" s="134"/>
      <c r="W24" s="97"/>
    </row>
    <row r="25" spans="1:23" ht="12.75">
      <c r="A25" s="91"/>
      <c r="B25" s="76"/>
      <c r="C25" s="77"/>
      <c r="D25" s="44"/>
      <c r="E25" s="46"/>
      <c r="F25" s="45"/>
      <c r="G25" s="10"/>
      <c r="H25" s="44"/>
      <c r="I25" s="78"/>
      <c r="J25" s="79"/>
      <c r="K25" s="47"/>
      <c r="L25" s="80"/>
      <c r="N25" s="76"/>
      <c r="O25" s="77"/>
      <c r="P25" s="44"/>
      <c r="Q25" s="46"/>
      <c r="R25" s="45"/>
      <c r="S25" s="46"/>
      <c r="T25" s="44"/>
      <c r="U25" s="76"/>
      <c r="V25" s="77"/>
      <c r="W25" s="97"/>
    </row>
    <row r="26" spans="1:23" ht="12.75">
      <c r="A26" s="89"/>
      <c r="B26" s="133" t="s">
        <v>52</v>
      </c>
      <c r="C26" s="134"/>
      <c r="D26" s="44"/>
      <c r="E26" s="10"/>
      <c r="F26" s="45"/>
      <c r="G26" s="46"/>
      <c r="H26" s="44"/>
      <c r="I26" s="137" t="s">
        <v>58</v>
      </c>
      <c r="J26" s="138"/>
      <c r="K26" s="47"/>
      <c r="L26" s="10"/>
      <c r="N26" s="133" t="s">
        <v>81</v>
      </c>
      <c r="O26" s="134"/>
      <c r="P26" s="44"/>
      <c r="Q26" s="10"/>
      <c r="R26" s="45"/>
      <c r="S26" s="10"/>
      <c r="T26" s="44"/>
      <c r="U26" s="140" t="s">
        <v>117</v>
      </c>
      <c r="V26" s="141"/>
      <c r="W26" s="96"/>
    </row>
    <row r="27" spans="1:23" ht="12.75">
      <c r="A27" s="90">
        <v>0.5604166666666667</v>
      </c>
      <c r="C27" s="48" t="s">
        <v>4</v>
      </c>
      <c r="D27" s="44"/>
      <c r="E27" s="49">
        <v>0</v>
      </c>
      <c r="F27" s="45"/>
      <c r="G27" s="49">
        <v>5</v>
      </c>
      <c r="H27" s="44"/>
      <c r="I27" s="48" t="s">
        <v>4</v>
      </c>
      <c r="K27" s="47"/>
      <c r="L27" s="50"/>
      <c r="O27" s="48" t="s">
        <v>4</v>
      </c>
      <c r="P27" s="44"/>
      <c r="Q27" s="49">
        <v>3</v>
      </c>
      <c r="R27" s="45"/>
      <c r="S27" s="49">
        <v>2</v>
      </c>
      <c r="T27" s="44"/>
      <c r="U27" s="48" t="s">
        <v>4</v>
      </c>
      <c r="W27" s="92">
        <v>0.5604166666666667</v>
      </c>
    </row>
    <row r="28" spans="1:23" ht="12.75">
      <c r="A28" s="91"/>
      <c r="B28" s="133" t="s">
        <v>54</v>
      </c>
      <c r="C28" s="134"/>
      <c r="D28" s="44"/>
      <c r="E28" s="46"/>
      <c r="F28" s="45"/>
      <c r="G28" s="10"/>
      <c r="H28" s="44"/>
      <c r="I28" s="137" t="s">
        <v>64</v>
      </c>
      <c r="J28" s="145"/>
      <c r="K28" s="47"/>
      <c r="L28" s="51"/>
      <c r="N28" s="133" t="s">
        <v>84</v>
      </c>
      <c r="O28" s="134"/>
      <c r="P28" s="44"/>
      <c r="Q28" s="46"/>
      <c r="R28" s="45"/>
      <c r="S28" s="46"/>
      <c r="T28" s="44"/>
      <c r="U28" s="140" t="s">
        <v>120</v>
      </c>
      <c r="V28" s="141"/>
      <c r="W28" s="97"/>
    </row>
    <row r="29" spans="1:23" ht="12.75">
      <c r="A29" s="1"/>
      <c r="B29" s="76"/>
      <c r="C29" s="77"/>
      <c r="D29" s="44"/>
      <c r="E29" s="46"/>
      <c r="F29" s="45"/>
      <c r="G29" s="10"/>
      <c r="H29" s="44"/>
      <c r="I29" s="78"/>
      <c r="J29" s="79"/>
      <c r="K29" s="47"/>
      <c r="L29" s="80"/>
      <c r="N29" s="81"/>
      <c r="O29" s="77"/>
      <c r="P29" s="44"/>
      <c r="Q29" s="46"/>
      <c r="R29" s="45"/>
      <c r="S29" s="46"/>
      <c r="T29" s="44"/>
      <c r="U29" s="76"/>
      <c r="V29" s="77"/>
      <c r="W29" s="1"/>
    </row>
    <row r="30" spans="1:21" ht="13.5" thickBot="1">
      <c r="A30" s="1"/>
      <c r="B30" s="43"/>
      <c r="C30" s="1"/>
      <c r="D30" s="5"/>
      <c r="E30" s="6"/>
      <c r="F30" s="5"/>
      <c r="G30" s="6"/>
      <c r="H30" s="5"/>
      <c r="I30" s="1"/>
      <c r="L30" s="14"/>
      <c r="N30" s="1"/>
      <c r="O30" s="1"/>
      <c r="P30" s="5"/>
      <c r="Q30" s="6"/>
      <c r="R30" s="5"/>
      <c r="S30" s="6"/>
      <c r="T30" s="5"/>
      <c r="U30" s="1"/>
    </row>
    <row r="31" spans="1:21" ht="25.5" customHeight="1" thickBot="1">
      <c r="A31" s="1"/>
      <c r="C31" s="19" t="s">
        <v>4</v>
      </c>
      <c r="D31" s="11">
        <f>SUM(E15:E19)</f>
        <v>6</v>
      </c>
      <c r="E31" s="53">
        <f>SUM(E1:E30)</f>
        <v>9</v>
      </c>
      <c r="F31" s="41"/>
      <c r="G31" s="53">
        <f>SUM(G14:G30)</f>
        <v>14</v>
      </c>
      <c r="H31" s="11"/>
      <c r="I31" s="19" t="s">
        <v>4</v>
      </c>
      <c r="O31" s="19" t="s">
        <v>4</v>
      </c>
      <c r="P31" s="11">
        <f>SUM(Q15:Q19)</f>
        <v>13</v>
      </c>
      <c r="Q31" s="53">
        <f>SUM(Q1:Q30)</f>
        <v>22</v>
      </c>
      <c r="R31" s="41"/>
      <c r="S31" s="53">
        <f>SUM(S15:S30)</f>
        <v>8</v>
      </c>
      <c r="T31" s="11"/>
      <c r="U31" s="19" t="s">
        <v>4</v>
      </c>
    </row>
    <row r="32" spans="1:21" ht="13.5" thickBot="1">
      <c r="A32" s="1"/>
      <c r="B32" s="1"/>
      <c r="C32" s="1"/>
      <c r="D32" s="11"/>
      <c r="E32" s="11"/>
      <c r="F32" s="5"/>
      <c r="G32" s="11"/>
      <c r="H32" s="11"/>
      <c r="I32" s="1"/>
      <c r="N32" s="1"/>
      <c r="O32" s="1"/>
      <c r="P32" s="11"/>
      <c r="Q32" s="11"/>
      <c r="R32" s="5"/>
      <c r="S32" s="11"/>
      <c r="T32" s="11"/>
      <c r="U32" s="1"/>
    </row>
    <row r="33" spans="1:22" ht="13.5" thickBot="1">
      <c r="A33" s="8"/>
      <c r="B33" s="102" t="s">
        <v>155</v>
      </c>
      <c r="C33" s="129" t="s">
        <v>142</v>
      </c>
      <c r="D33" s="131"/>
      <c r="E33" s="131"/>
      <c r="F33" s="131"/>
      <c r="G33" s="131"/>
      <c r="H33" s="131"/>
      <c r="I33" s="131"/>
      <c r="J33" s="132"/>
      <c r="K33" s="13"/>
      <c r="L33" s="13"/>
      <c r="N33" s="102" t="s">
        <v>155</v>
      </c>
      <c r="O33" s="129" t="s">
        <v>152</v>
      </c>
      <c r="P33" s="131"/>
      <c r="Q33" s="131"/>
      <c r="R33" s="131"/>
      <c r="S33" s="131"/>
      <c r="T33" s="131"/>
      <c r="U33" s="131"/>
      <c r="V33" s="132"/>
    </row>
    <row r="35" spans="3:21" ht="12.75">
      <c r="C35" s="135" t="s">
        <v>39</v>
      </c>
      <c r="D35" s="136"/>
      <c r="E35" s="136"/>
      <c r="F35" s="136"/>
      <c r="G35" s="136"/>
      <c r="H35" s="136"/>
      <c r="I35" s="136"/>
      <c r="O35" s="135" t="s">
        <v>39</v>
      </c>
      <c r="P35" s="136"/>
      <c r="Q35" s="136"/>
      <c r="R35" s="136"/>
      <c r="S35" s="136"/>
      <c r="T35" s="136"/>
      <c r="U35" s="136"/>
    </row>
    <row r="36" spans="3:21" ht="12.75">
      <c r="C36" s="136"/>
      <c r="D36" s="136"/>
      <c r="E36" s="136"/>
      <c r="F36" s="136"/>
      <c r="G36" s="136"/>
      <c r="H36" s="136"/>
      <c r="I36" s="136"/>
      <c r="O36" s="136"/>
      <c r="P36" s="136"/>
      <c r="Q36" s="136"/>
      <c r="R36" s="136"/>
      <c r="S36" s="136"/>
      <c r="T36" s="136"/>
      <c r="U36" s="136"/>
    </row>
  </sheetData>
  <sheetProtection/>
  <mergeCells count="58">
    <mergeCell ref="C35:I36"/>
    <mergeCell ref="O35:U36"/>
    <mergeCell ref="N28:O28"/>
    <mergeCell ref="U28:V28"/>
    <mergeCell ref="B28:C28"/>
    <mergeCell ref="I28:J28"/>
    <mergeCell ref="C33:J33"/>
    <mergeCell ref="O33:V33"/>
    <mergeCell ref="X18:AA18"/>
    <mergeCell ref="X20:AA20"/>
    <mergeCell ref="B26:C26"/>
    <mergeCell ref="I26:J26"/>
    <mergeCell ref="N26:O26"/>
    <mergeCell ref="U26:V26"/>
    <mergeCell ref="B24:C24"/>
    <mergeCell ref="I24:J24"/>
    <mergeCell ref="N24:O24"/>
    <mergeCell ref="U24:V24"/>
    <mergeCell ref="B20:C20"/>
    <mergeCell ref="I20:J20"/>
    <mergeCell ref="N20:O20"/>
    <mergeCell ref="U20:V20"/>
    <mergeCell ref="B22:C22"/>
    <mergeCell ref="I22:J22"/>
    <mergeCell ref="N22:O22"/>
    <mergeCell ref="U22:V22"/>
    <mergeCell ref="B17:C17"/>
    <mergeCell ref="I17:J17"/>
    <mergeCell ref="N17:O17"/>
    <mergeCell ref="U17:V17"/>
    <mergeCell ref="B18:C18"/>
    <mergeCell ref="I18:J18"/>
    <mergeCell ref="N18:O18"/>
    <mergeCell ref="U18:V18"/>
    <mergeCell ref="B14:C14"/>
    <mergeCell ref="I14:J14"/>
    <mergeCell ref="N14:O14"/>
    <mergeCell ref="U14:V14"/>
    <mergeCell ref="B16:C16"/>
    <mergeCell ref="I16:J16"/>
    <mergeCell ref="N16:O16"/>
    <mergeCell ref="U16:V16"/>
    <mergeCell ref="B10:E10"/>
    <mergeCell ref="G10:J10"/>
    <mergeCell ref="N10:Q10"/>
    <mergeCell ref="S10:V10"/>
    <mergeCell ref="B12:C12"/>
    <mergeCell ref="I12:J12"/>
    <mergeCell ref="N12:O12"/>
    <mergeCell ref="U12:V12"/>
    <mergeCell ref="B1:I1"/>
    <mergeCell ref="N1:U1"/>
    <mergeCell ref="B2:V4"/>
    <mergeCell ref="B6:V6"/>
    <mergeCell ref="B7:V7"/>
    <mergeCell ref="B8:J8"/>
    <mergeCell ref="K8:M8"/>
    <mergeCell ref="N8:V8"/>
  </mergeCells>
  <printOptions horizontalCentered="1" verticalCentered="1"/>
  <pageMargins left="0.1968503937007874" right="0.1968503937007874" top="0.1968503937007874" bottom="0.1968503937007874" header="0" footer="0"/>
  <pageSetup fitToHeight="1" fitToWidth="1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PageLayoutView="0" workbookViewId="0" topLeftCell="A1">
      <selection activeCell="K8" sqref="K8"/>
    </sheetView>
  </sheetViews>
  <sheetFormatPr defaultColWidth="11.421875" defaultRowHeight="12.75"/>
  <cols>
    <col min="1" max="1" width="3.8515625" style="28" bestFit="1" customWidth="1"/>
    <col min="2" max="2" width="36.140625" style="33" customWidth="1"/>
    <col min="3" max="3" width="15.140625" style="28" bestFit="1" customWidth="1"/>
    <col min="4" max="16384" width="11.421875" style="28" customWidth="1"/>
  </cols>
  <sheetData>
    <row r="1" spans="1:9" ht="60.75" customHeight="1">
      <c r="A1" s="166" t="s">
        <v>35</v>
      </c>
      <c r="B1" s="167"/>
      <c r="C1" s="167"/>
      <c r="D1" s="167"/>
      <c r="E1" s="167"/>
      <c r="F1" s="167"/>
      <c r="G1" s="167"/>
      <c r="H1" s="167"/>
      <c r="I1" s="167"/>
    </row>
    <row r="2" spans="2:9" ht="19.5" customHeight="1">
      <c r="B2" s="29"/>
      <c r="C2" s="160" t="s">
        <v>5</v>
      </c>
      <c r="D2" s="161"/>
      <c r="E2" s="161"/>
      <c r="F2" s="161"/>
      <c r="G2" s="161"/>
      <c r="H2" s="161"/>
      <c r="I2" s="162"/>
    </row>
    <row r="3" spans="2:9" ht="19.5" customHeight="1">
      <c r="B3" s="29"/>
      <c r="C3" s="163"/>
      <c r="D3" s="164"/>
      <c r="E3" s="164"/>
      <c r="F3" s="164"/>
      <c r="G3" s="164"/>
      <c r="H3" s="164"/>
      <c r="I3" s="165"/>
    </row>
    <row r="4" spans="2:6" ht="30" customHeight="1">
      <c r="B4" s="30"/>
      <c r="C4" s="31" t="s">
        <v>6</v>
      </c>
      <c r="D4" s="32" t="s">
        <v>7</v>
      </c>
      <c r="E4" s="32" t="s">
        <v>8</v>
      </c>
      <c r="F4" s="32" t="s">
        <v>9</v>
      </c>
    </row>
    <row r="5" spans="7:9" ht="26.25" thickBot="1">
      <c r="G5" s="34" t="s">
        <v>10</v>
      </c>
      <c r="H5" s="34" t="s">
        <v>11</v>
      </c>
      <c r="I5" s="34" t="s">
        <v>12</v>
      </c>
    </row>
    <row r="6" spans="1:9" ht="49.5" customHeight="1" thickBot="1" thickTop="1">
      <c r="A6" s="30">
        <v>1</v>
      </c>
      <c r="B6" s="35" t="s">
        <v>26</v>
      </c>
      <c r="C6" s="36">
        <f>SUM(D6:F6)</f>
        <v>6</v>
      </c>
      <c r="D6" s="37">
        <v>2</v>
      </c>
      <c r="E6" s="37">
        <v>2</v>
      </c>
      <c r="F6" s="38">
        <v>2</v>
      </c>
      <c r="G6" s="39">
        <v>52</v>
      </c>
      <c r="H6" s="39">
        <v>25</v>
      </c>
      <c r="I6" s="40">
        <f>SUM(G6-H6)</f>
        <v>27</v>
      </c>
    </row>
    <row r="7" spans="1:9" ht="49.5" customHeight="1" thickBot="1" thickTop="1">
      <c r="A7" s="30">
        <v>2</v>
      </c>
      <c r="B7" s="35" t="s">
        <v>160</v>
      </c>
      <c r="C7" s="36">
        <f>SUM(D7:F7)</f>
        <v>4</v>
      </c>
      <c r="D7" s="37">
        <v>2</v>
      </c>
      <c r="E7" s="37">
        <v>2</v>
      </c>
      <c r="F7" s="38">
        <v>0</v>
      </c>
      <c r="G7" s="39">
        <v>51</v>
      </c>
      <c r="H7" s="39">
        <v>30</v>
      </c>
      <c r="I7" s="40">
        <f>SUM(G7-H7)</f>
        <v>21</v>
      </c>
    </row>
    <row r="8" spans="1:9" ht="49.5" customHeight="1" thickBot="1" thickTop="1">
      <c r="A8" s="30">
        <v>3</v>
      </c>
      <c r="B8" s="35" t="s">
        <v>28</v>
      </c>
      <c r="C8" s="36">
        <f>SUM(D8:F8)</f>
        <v>2</v>
      </c>
      <c r="D8" s="37">
        <v>0</v>
      </c>
      <c r="E8" s="37">
        <v>0</v>
      </c>
      <c r="F8" s="38">
        <v>2</v>
      </c>
      <c r="G8" s="39">
        <v>41</v>
      </c>
      <c r="H8" s="39">
        <v>40</v>
      </c>
      <c r="I8" s="40">
        <f>SUM(G8-H8)</f>
        <v>1</v>
      </c>
    </row>
    <row r="9" spans="1:9" ht="49.5" customHeight="1" thickBot="1" thickTop="1">
      <c r="A9" s="30">
        <v>4</v>
      </c>
      <c r="B9" s="35" t="s">
        <v>27</v>
      </c>
      <c r="C9" s="36">
        <f>SUM(D9:F9)</f>
        <v>0</v>
      </c>
      <c r="D9" s="37">
        <v>0</v>
      </c>
      <c r="E9" s="37">
        <v>0</v>
      </c>
      <c r="F9" s="38">
        <v>0</v>
      </c>
      <c r="G9" s="39">
        <v>21</v>
      </c>
      <c r="H9" s="39">
        <v>70</v>
      </c>
      <c r="I9" s="40">
        <f>SUM(G9-H9)</f>
        <v>-49</v>
      </c>
    </row>
    <row r="10" spans="4:6" ht="26.25" thickTop="1">
      <c r="D10" s="33"/>
      <c r="F10" s="33"/>
    </row>
    <row r="11" spans="1:5" ht="25.5">
      <c r="A11" s="33"/>
      <c r="B11" s="33" t="s">
        <v>158</v>
      </c>
      <c r="C11" s="33"/>
      <c r="E11" s="33"/>
    </row>
    <row r="12" ht="12.75">
      <c r="B12" s="28" t="s">
        <v>112</v>
      </c>
    </row>
    <row r="13" ht="12.75">
      <c r="B13" s="83" t="s">
        <v>40</v>
      </c>
    </row>
    <row r="14" ht="12.75">
      <c r="B14" s="28" t="s">
        <v>41</v>
      </c>
    </row>
    <row r="15" ht="12.75" customHeight="1">
      <c r="B15" s="28" t="s">
        <v>42</v>
      </c>
    </row>
    <row r="16" ht="12.75" customHeight="1">
      <c r="B16" s="28" t="s">
        <v>159</v>
      </c>
    </row>
  </sheetData>
  <sheetProtection/>
  <mergeCells count="2">
    <mergeCell ref="C2:I3"/>
    <mergeCell ref="A1:I1"/>
  </mergeCells>
  <printOptions horizontalCentered="1" verticalCentered="1"/>
  <pageMargins left="0" right="0" top="0.984251968503937" bottom="0.984251968503937" header="0.5118110236220472" footer="0.5118110236220472"/>
  <pageSetup blackAndWhite="1" horizontalDpi="600" verticalDpi="600" orientation="landscape" paperSize="9" r:id="rId2"/>
  <headerFooter alignWithMargins="0">
    <oddHeader>&amp;L&amp;"Arial,Gras"&amp;12GOLF OMAHA BEACH&amp;C&amp;"Times New Roman,Gras"&amp;48
QUADRANGULAIRE  U10&amp;R&amp;"Arial,Gras"&amp;12 19 et 20  Novembre 2022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9" sqref="N1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Ligue de Golf du Languedoc Roussillon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Jean-Max DECOURT</dc:creator>
  <cp:keywords/>
  <dc:description/>
  <cp:lastModifiedBy>Alain Vallet</cp:lastModifiedBy>
  <cp:lastPrinted>2022-11-19T12:52:52Z</cp:lastPrinted>
  <dcterms:created xsi:type="dcterms:W3CDTF">2009-04-22T16:16:43Z</dcterms:created>
  <dcterms:modified xsi:type="dcterms:W3CDTF">2022-11-20T16:04:39Z</dcterms:modified>
  <cp:category/>
  <cp:version/>
  <cp:contentType/>
  <cp:contentStatus/>
</cp:coreProperties>
</file>