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36" windowWidth="15480" windowHeight="11460" firstSheet="2" activeTab="7"/>
  </bookViews>
  <sheets>
    <sheet name="Composition 44" sheetId="1" r:id="rId1"/>
    <sheet name="Composition 49" sheetId="2" r:id="rId2"/>
    <sheet name="Composition 53-72" sheetId="3" r:id="rId3"/>
    <sheet name="Composition 85" sheetId="4" r:id="rId4"/>
    <sheet name="1er tour" sheetId="5" r:id="rId5"/>
    <sheet name="2ème tour" sheetId="6" r:id="rId6"/>
    <sheet name="3ème tour" sheetId="7" r:id="rId7"/>
    <sheet name="Tableau Résultats" sheetId="8" r:id="rId8"/>
    <sheet name="Tirage au sort" sheetId="9" r:id="rId9"/>
    <sheet name="Feuil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CLA">'[1]SCORES'!$BL$10:$BV$58</definedName>
    <definedName name="CLASS">'[1]SCORES'!$BU$10:$CG$58</definedName>
    <definedName name="demi_finales" localSheetId="7">'[2]SCORES'!$BL$10:$BV$58</definedName>
    <definedName name="demi_finales">'[3]SCORES'!$BL$10:$BV$58</definedName>
    <definedName name="FINALES" localSheetId="7">'[2]SCORES'!$BU$10:$CG$58</definedName>
    <definedName name="FINALES">'[3]SCORES'!$BU$10:$CG$58</definedName>
    <definedName name="NEO">'[4]TOUR5'!$L$11:$Z$58</definedName>
    <definedName name="p" localSheetId="7">#REF!</definedName>
    <definedName name="p">#REF!</definedName>
    <definedName name="score_1" localSheetId="7">'[2]SCORES'!$J$10:$Q$58</definedName>
    <definedName name="score_1">'[3]SCORES'!$J$10:$Q$58</definedName>
    <definedName name="score_2" localSheetId="7">'[2]SCORES'!$S$10:$AA$58</definedName>
    <definedName name="score_2">'[3]SCORES'!$S$10:$AA$58</definedName>
    <definedName name="score_3" localSheetId="7">'[2]SCORES'!$AB$10:$AJ$58</definedName>
    <definedName name="score_3">'[3]SCORES'!$AB$10:$AJ$58</definedName>
    <definedName name="score_4" localSheetId="7">'[2]SCORES'!$AK$10:$AS$58</definedName>
    <definedName name="score_4">'[3]SCORES'!$AK$10:$AS$58</definedName>
    <definedName name="score_5" localSheetId="7">'[2]SCORES'!$AT$10:$BB$58</definedName>
    <definedName name="score_5">'[3]SCORES'!$AT$10:$BB$58</definedName>
    <definedName name="score_6" localSheetId="7">'[2]SCORES'!$BC$10:$BK$58</definedName>
    <definedName name="score_6">'[3]SCORES'!$BC$10:$BK$58</definedName>
    <definedName name="score_demi_finales" localSheetId="7">'[2]SCORES'!$BL$10:$BT$58</definedName>
    <definedName name="score_demi_finales">'[3]SCORES'!$BL$10:$BT$58</definedName>
    <definedName name="score_finales" localSheetId="7">'[2]SCORES'!$BU$10:$CE$58</definedName>
    <definedName name="score_finales">'[3]SCORES'!$BU$10:$CE$58</definedName>
    <definedName name="solver_adj" localSheetId="7" hidden="1">'Tableau Résultats'!#REF!,'Tableau Résultats'!#REF!,'Tableau Résultats'!#REF!</definedName>
    <definedName name="solver_lin" localSheetId="7" hidden="1">0</definedName>
    <definedName name="solver_num" localSheetId="7" hidden="1">0</definedName>
    <definedName name="solver_opt" localSheetId="7" hidden="1">'Tableau Résultats'!#REF!</definedName>
    <definedName name="solver_tmp" localSheetId="7" hidden="1">'Tableau Résultats'!#REF!,'Tableau Résultats'!#REF!,'Tableau Résultats'!#REF!</definedName>
    <definedName name="solver_typ" localSheetId="7" hidden="1">1</definedName>
    <definedName name="solver_val" localSheetId="7" hidden="1">0</definedName>
    <definedName name="TABLEAU">'[4]TOUR 3 - Barrages'!$L$11:$Z$58</definedName>
    <definedName name="tour_1" localSheetId="7">'[2]SCORES'!$J$10:$T$58</definedName>
    <definedName name="tour_1">'[3]SCORES'!$J$10:$T$58</definedName>
    <definedName name="tour_2" localSheetId="7">'[2]SCORES'!$S$10:$AC$58</definedName>
    <definedName name="tour_2">'[3]SCORES'!$S$10:$AC$58</definedName>
    <definedName name="tour_3" localSheetId="7">'[2]SCORES'!$AB$10:$AL$58</definedName>
    <definedName name="tour_3">'[3]SCORES'!$AB$10:$AL$58</definedName>
    <definedName name="tour_4" localSheetId="7">'[2]SCORES'!$AK$10:$AU$58</definedName>
    <definedName name="tour_4">'[3]SCORES'!$AK$10:$AU$58</definedName>
    <definedName name="tour_5" localSheetId="7">'[2]SCORES'!$AT$10:$BD$58</definedName>
    <definedName name="tour_5">'[3]SCORES'!$AT$10:$BD$58</definedName>
    <definedName name="tour_6" localSheetId="7">'[2]SCORES'!$BC$10:$BM$58</definedName>
    <definedName name="tour_6">'[3]SCORES'!$BC$10:$BM$58</definedName>
    <definedName name="TOUR1" localSheetId="7">'Tableau Résultats'!#REF!</definedName>
    <definedName name="TOUR1">#REF!</definedName>
    <definedName name="TOUR2" localSheetId="7">#REF!</definedName>
    <definedName name="TOUR2">#REF!</definedName>
    <definedName name="TOUR3" localSheetId="7">#REF!</definedName>
    <definedName name="TOUR3">#REF!</definedName>
    <definedName name="TOUR4" localSheetId="7">#REF!</definedName>
    <definedName name="TOUR4">#REF!</definedName>
    <definedName name="TOUR5" localSheetId="7">#REF!</definedName>
    <definedName name="TOUR5">#REF!</definedName>
    <definedName name="TOUR6" localSheetId="7">#REF!</definedName>
    <definedName name="TOUR6">#REF!</definedName>
    <definedName name="XDEMIFINALE" localSheetId="7">#REF!</definedName>
    <definedName name="XDEMIFINALE">#REF!</definedName>
    <definedName name="XFINALE">'[9]TOUR 7'!$L$11:$Z$58</definedName>
    <definedName name="YFINALE" localSheetId="7">#REF!</definedName>
    <definedName name="YFINALE">#REF!</definedName>
    <definedName name="_xlnm.Print_Area" localSheetId="4">'1er tour'!$A$1:$W$35</definedName>
    <definedName name="_xlnm.Print_Area" localSheetId="5">'2ème tour'!$A$1:$W$35</definedName>
    <definedName name="_xlnm.Print_Area" localSheetId="6">'3ème tour'!$A$1:$W$35</definedName>
    <definedName name="_xlnm.Print_Area" localSheetId="0">'Composition 44'!$A$1:$M$24</definedName>
    <definedName name="_xlnm.Print_Area" localSheetId="1">'Composition 49'!$A$1:$M$19</definedName>
    <definedName name="_xlnm.Print_Area" localSheetId="2">'Composition 53-72'!$A$1:$M$17</definedName>
    <definedName name="_xlnm.Print_Area" localSheetId="3">'Composition 85'!$A$1:$M$18</definedName>
  </definedNames>
  <calcPr fullCalcOnLoad="1"/>
</workbook>
</file>

<file path=xl/sharedStrings.xml><?xml version="1.0" encoding="utf-8"?>
<sst xmlns="http://schemas.openxmlformats.org/spreadsheetml/2006/main" count="378" uniqueCount="155">
  <si>
    <t>Equipiers</t>
  </si>
  <si>
    <t>Index</t>
  </si>
  <si>
    <t>Match 1</t>
  </si>
  <si>
    <t>Match 2</t>
  </si>
  <si>
    <t>Points</t>
  </si>
  <si>
    <t>Trous Gagnés</t>
  </si>
  <si>
    <t>Equipier: NOM - Prénom - Année - Club</t>
  </si>
  <si>
    <t>TR 2</t>
  </si>
  <si>
    <t>TR 5</t>
  </si>
  <si>
    <t>TR 3</t>
  </si>
  <si>
    <t>TR 6</t>
  </si>
  <si>
    <t>Golf de NIMES VACQUEROLLES - 5 OCTOBRE 2014</t>
  </si>
  <si>
    <t>TR 7</t>
  </si>
  <si>
    <t>SHOT-GUN</t>
  </si>
  <si>
    <t>RESULTATS</t>
  </si>
  <si>
    <t>TOTAL</t>
  </si>
  <si>
    <t>T1</t>
  </si>
  <si>
    <t>T2</t>
  </si>
  <si>
    <t>T3</t>
  </si>
  <si>
    <t>Pour</t>
  </si>
  <si>
    <t>Contre</t>
  </si>
  <si>
    <t>Diff</t>
  </si>
  <si>
    <t>CD 44</t>
  </si>
  <si>
    <t>CD 49</t>
  </si>
  <si>
    <t>CD 85</t>
  </si>
  <si>
    <t>CD 53-72</t>
  </si>
  <si>
    <r>
      <t xml:space="preserve">INTER COMITES U11
</t>
    </r>
    <r>
      <rPr>
        <b/>
        <sz val="12"/>
        <rFont val="Arial"/>
        <family val="2"/>
      </rPr>
      <t xml:space="preserve">
Loire Atlantique - Maine et Loire - Mayenne/Sarthe - Vendée</t>
    </r>
  </si>
  <si>
    <t>TR 1</t>
  </si>
  <si>
    <t>10h00</t>
  </si>
  <si>
    <t>2ème Tour</t>
  </si>
  <si>
    <t>3ème Tour</t>
  </si>
  <si>
    <t>VENDEE</t>
  </si>
  <si>
    <t>MAYENNE  SARTHE</t>
  </si>
  <si>
    <t>MAINE                 ET                    LOIRE</t>
  </si>
  <si>
    <t>LOIRE                           ATLANTIQUE</t>
  </si>
  <si>
    <t>DUMAY Louise</t>
  </si>
  <si>
    <t>JULIEN Lola</t>
  </si>
  <si>
    <t>Composition de l'équipe de : Loire Atlantique</t>
  </si>
  <si>
    <t>Composition de l'équipe de : Mayenne-Sarthe</t>
  </si>
  <si>
    <t>Composition de l'équipe de : Vendée</t>
  </si>
  <si>
    <t>Match gagné = 2 points</t>
  </si>
  <si>
    <t>Egalité = 1 point</t>
  </si>
  <si>
    <t>Perdu = 0 point</t>
  </si>
  <si>
    <t>14h15</t>
  </si>
  <si>
    <t>BOURGENAY</t>
  </si>
  <si>
    <t>Départs 10h00</t>
  </si>
  <si>
    <t xml:space="preserve">Déjeuner </t>
  </si>
  <si>
    <t>Palmares à 15h45</t>
  </si>
  <si>
    <t>LE BOURHIS Sixte</t>
  </si>
  <si>
    <t>DE REU Jules</t>
  </si>
  <si>
    <t>MORIN Louka</t>
  </si>
  <si>
    <t>QUETU Axel</t>
  </si>
  <si>
    <t>DAVIAU Juliette</t>
  </si>
  <si>
    <t>LE DOZ Liv</t>
  </si>
  <si>
    <t>TEMPLEREAU Alexandre</t>
  </si>
  <si>
    <t>CHOLET</t>
  </si>
  <si>
    <t>AVRILLE</t>
  </si>
  <si>
    <t>BOIS Henri</t>
  </si>
  <si>
    <t>BAUGE</t>
  </si>
  <si>
    <t>LAVAL</t>
  </si>
  <si>
    <t>ILE D'OR</t>
  </si>
  <si>
    <t>LA BAULE</t>
  </si>
  <si>
    <t>DOMANGERE</t>
  </si>
  <si>
    <t>FONTENELLES</t>
  </si>
  <si>
    <t>LA BRETESCHE</t>
  </si>
  <si>
    <t>06 72 14 98 41</t>
  </si>
  <si>
    <t>06 84 71 08 96</t>
  </si>
  <si>
    <t>CROCHET Marius</t>
  </si>
  <si>
    <t>MAGINOT Antoine</t>
  </si>
  <si>
    <t>Compact du Golf de l'Ile d'Or - Samedi 05 Novembre 2016</t>
  </si>
  <si>
    <t>Composition de l'équipe de : Maine et Loire</t>
  </si>
  <si>
    <t>COMPACT DU GOLF DE L'ILE D'OR - Samedi 05 Novembre 2016</t>
  </si>
  <si>
    <t>Pro</t>
  </si>
  <si>
    <t>Capitaine</t>
  </si>
  <si>
    <t>Christine BUCHOUD</t>
  </si>
  <si>
    <t>Philippe GUENVER</t>
  </si>
  <si>
    <t>BOUILLON Titouan</t>
  </si>
  <si>
    <t>CHHIN Camille</t>
  </si>
  <si>
    <t>THOM Margaret</t>
  </si>
  <si>
    <t>BRIANT Antoine</t>
  </si>
  <si>
    <t>Charles PIRONNEAU</t>
  </si>
  <si>
    <t xml:space="preserve">06 77 93 13 13 </t>
  </si>
  <si>
    <t>Damien BARANGER</t>
  </si>
  <si>
    <t xml:space="preserve">06 81 49 74 72 </t>
  </si>
  <si>
    <t>GENTY Alban</t>
  </si>
  <si>
    <t>POITEVIN Darren</t>
  </si>
  <si>
    <t>BRIERE Julia</t>
  </si>
  <si>
    <t>Nicolas MOURLON</t>
  </si>
  <si>
    <t xml:space="preserve">06 17 78 59 09 </t>
  </si>
  <si>
    <t>Mathias HERAULT</t>
  </si>
  <si>
    <t>06 83 88 09 27</t>
  </si>
  <si>
    <t>LE MANS</t>
  </si>
  <si>
    <t>CHASSAGNARD Marine</t>
  </si>
  <si>
    <t>SAUMUR</t>
  </si>
  <si>
    <t>DEL TOMBE Lou</t>
  </si>
  <si>
    <t>RENAUDIN Clément</t>
  </si>
  <si>
    <t>VIGNEUX</t>
  </si>
  <si>
    <t>SEBILLOT Ilan</t>
  </si>
  <si>
    <t>SELEM Andréa</t>
  </si>
  <si>
    <t>VENDEE (23,8)</t>
  </si>
  <si>
    <t>LOIRE ATLANTIQUE (27,6)</t>
  </si>
  <si>
    <t>MAINE ET LOIRE (30,5)</t>
  </si>
  <si>
    <t xml:space="preserve">Résultat :   Vainqueur </t>
  </si>
  <si>
    <t xml:space="preserve">Résultat :  Vainqueur </t>
  </si>
  <si>
    <t>11h40</t>
  </si>
  <si>
    <t>Temps de jeu 1h20</t>
  </si>
  <si>
    <t>Départs 11h40</t>
  </si>
  <si>
    <t>13h00 - 14h00</t>
  </si>
  <si>
    <t>Départs 14h10</t>
  </si>
  <si>
    <t>THOM Grégor</t>
  </si>
  <si>
    <t>MAYENNE-SARTHE (37,3)</t>
  </si>
  <si>
    <t>Louka</t>
  </si>
  <si>
    <t>11.1</t>
  </si>
  <si>
    <t>Antoine</t>
  </si>
  <si>
    <t>22.2</t>
  </si>
  <si>
    <t>Liv</t>
  </si>
  <si>
    <t>33.5</t>
  </si>
  <si>
    <t>Juliette</t>
  </si>
  <si>
    <t>Marius</t>
  </si>
  <si>
    <t>34.2</t>
  </si>
  <si>
    <t>Titouan</t>
  </si>
  <si>
    <t>35.0</t>
  </si>
  <si>
    <t>Louise</t>
  </si>
  <si>
    <t>28.0</t>
  </si>
  <si>
    <t>Margaret</t>
  </si>
  <si>
    <t>33.0</t>
  </si>
  <si>
    <t>Camille</t>
  </si>
  <si>
    <t>Grégor</t>
  </si>
  <si>
    <t>Sixte</t>
  </si>
  <si>
    <t>13.8</t>
  </si>
  <si>
    <t>Ilan</t>
  </si>
  <si>
    <t>13.2</t>
  </si>
  <si>
    <t>Lou</t>
  </si>
  <si>
    <t>Lola</t>
  </si>
  <si>
    <t>Jules</t>
  </si>
  <si>
    <t>12.9</t>
  </si>
  <si>
    <t>Clément</t>
  </si>
  <si>
    <t>Alexandre</t>
  </si>
  <si>
    <t>9.1</t>
  </si>
  <si>
    <t>Henri</t>
  </si>
  <si>
    <t>18.4</t>
  </si>
  <si>
    <t>Alban</t>
  </si>
  <si>
    <t>24.7</t>
  </si>
  <si>
    <t>Marine</t>
  </si>
  <si>
    <t>Darren</t>
  </si>
  <si>
    <t>42.0</t>
  </si>
  <si>
    <t>Julia</t>
  </si>
  <si>
    <t>Résultat :   Vainqueur VENDEE</t>
  </si>
  <si>
    <r>
      <t>Résultat :  Vainqueur LOIRE-ATLANTIQUE (</t>
    </r>
    <r>
      <rPr>
        <sz val="10"/>
        <rFont val="Arial"/>
        <family val="2"/>
      </rPr>
      <t xml:space="preserve"> aux trous gagnés)</t>
    </r>
  </si>
  <si>
    <t>MAINE ET LOIRE</t>
  </si>
  <si>
    <t>LOIRE ATLANTIQUE</t>
  </si>
  <si>
    <t>MAYENNE-SARTHE</t>
  </si>
  <si>
    <t>Andréa</t>
  </si>
  <si>
    <t>Résultat :  Vainqueur LOIRE ATLANTIQUE</t>
  </si>
  <si>
    <t>32.5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</si>
</sst>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0.0"/>
    <numFmt numFmtId="166" formatCode="hh&quot; H &quot;mm&quot;  et &quot;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2"/>
      <color indexed="10"/>
      <name val="Arial"/>
      <family val="2"/>
    </font>
    <font>
      <sz val="28"/>
      <name val="Arial"/>
      <family val="2"/>
    </font>
    <font>
      <b/>
      <sz val="45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u val="single"/>
      <sz val="8"/>
      <color indexed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65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0" xfId="50" applyFont="1">
      <alignment/>
      <protection/>
    </xf>
    <xf numFmtId="0" fontId="0" fillId="0" borderId="0" xfId="50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0" fillId="0" borderId="0" xfId="50" applyFont="1" applyAlignment="1">
      <alignment horizontal="left" vertical="center"/>
      <protection/>
    </xf>
    <xf numFmtId="0" fontId="0" fillId="0" borderId="0" xfId="50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50" applyFont="1" applyFill="1" applyAlignment="1">
      <alignment horizontal="left" vertical="center"/>
      <protection/>
    </xf>
    <xf numFmtId="0" fontId="0" fillId="0" borderId="0" xfId="50" applyFill="1" applyAlignment="1">
      <alignment horizontal="lef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5" fontId="12" fillId="0" borderId="17" xfId="51" applyNumberFormat="1" applyFont="1" applyBorder="1" applyAlignment="1">
      <alignment horizontal="center" vertical="center"/>
      <protection/>
    </xf>
    <xf numFmtId="165" fontId="12" fillId="0" borderId="17" xfId="50" applyNumberFormat="1" applyFont="1" applyBorder="1" applyAlignment="1">
      <alignment horizontal="center" vertical="center"/>
      <protection/>
    </xf>
    <xf numFmtId="165" fontId="12" fillId="0" borderId="17" xfId="5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49">
      <alignment/>
      <protection/>
    </xf>
    <xf numFmtId="0" fontId="0" fillId="0" borderId="0" xfId="49" applyFont="1">
      <alignment/>
      <protection/>
    </xf>
    <xf numFmtId="0" fontId="15" fillId="0" borderId="0" xfId="49" applyFont="1" applyAlignment="1">
      <alignment horizontal="center" vertical="center"/>
      <protection/>
    </xf>
    <xf numFmtId="0" fontId="15" fillId="0" borderId="18" xfId="49" applyFont="1" applyBorder="1" applyAlignment="1">
      <alignment horizontal="center" vertical="center"/>
      <protection/>
    </xf>
    <xf numFmtId="0" fontId="9" fillId="0" borderId="18" xfId="49" applyFont="1" applyBorder="1" applyAlignment="1">
      <alignment horizontal="center" vertical="center"/>
      <protection/>
    </xf>
    <xf numFmtId="0" fontId="9" fillId="0" borderId="0" xfId="49" applyFont="1">
      <alignment/>
      <protection/>
    </xf>
    <xf numFmtId="0" fontId="16" fillId="0" borderId="17" xfId="49" applyFont="1" applyBorder="1" applyAlignment="1">
      <alignment horizontal="center" vertical="center"/>
      <protection/>
    </xf>
    <xf numFmtId="0" fontId="10" fillId="33" borderId="19" xfId="49" applyFont="1" applyFill="1" applyBorder="1" applyAlignment="1">
      <alignment horizontal="center" vertical="center" wrapText="1"/>
      <protection/>
    </xf>
    <xf numFmtId="1" fontId="17" fillId="0" borderId="10" xfId="49" applyNumberFormat="1" applyFont="1" applyBorder="1" applyAlignment="1">
      <alignment horizontal="center" vertical="center"/>
      <protection/>
    </xf>
    <xf numFmtId="1" fontId="18" fillId="0" borderId="20" xfId="49" applyNumberFormat="1" applyFont="1" applyFill="1" applyBorder="1" applyAlignment="1">
      <alignment horizontal="center" vertical="center"/>
      <protection/>
    </xf>
    <xf numFmtId="1" fontId="18" fillId="0" borderId="17" xfId="49" applyNumberFormat="1" applyFont="1" applyFill="1" applyBorder="1" applyAlignment="1">
      <alignment horizontal="center" vertical="center"/>
      <protection/>
    </xf>
    <xf numFmtId="1" fontId="16" fillId="0" borderId="17" xfId="49" applyNumberFormat="1" applyFont="1" applyFill="1" applyBorder="1" applyAlignment="1">
      <alignment horizontal="center" vertical="center"/>
      <protection/>
    </xf>
    <xf numFmtId="1" fontId="18" fillId="0" borderId="17" xfId="49" applyNumberFormat="1" applyFont="1" applyBorder="1" applyAlignment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6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21" xfId="50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19" fillId="0" borderId="21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0" fontId="0" fillId="0" borderId="21" xfId="50" applyFont="1" applyFill="1" applyBorder="1" applyAlignment="1">
      <alignment horizontal="left" vertical="center"/>
      <protection/>
    </xf>
    <xf numFmtId="0" fontId="11" fillId="0" borderId="2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49" fontId="11" fillId="0" borderId="22" xfId="0" applyNumberFormat="1" applyFont="1" applyBorder="1" applyAlignment="1">
      <alignment vertical="center"/>
    </xf>
    <xf numFmtId="0" fontId="0" fillId="0" borderId="20" xfId="0" applyFill="1" applyBorder="1" applyAlignment="1">
      <alignment horizontal="left" vertical="center"/>
    </xf>
    <xf numFmtId="0" fontId="0" fillId="34" borderId="21" xfId="50" applyFont="1" applyFill="1" applyBorder="1" applyAlignment="1">
      <alignment horizontal="left" vertical="center"/>
      <protection/>
    </xf>
    <xf numFmtId="0" fontId="0" fillId="34" borderId="20" xfId="0" applyFill="1" applyBorder="1" applyAlignment="1">
      <alignment horizontal="left" vertical="center"/>
    </xf>
    <xf numFmtId="165" fontId="12" fillId="0" borderId="17" xfId="51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165" fontId="12" fillId="0" borderId="17" xfId="5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65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21" xfId="50" applyFont="1" applyFill="1" applyBorder="1" applyAlignment="1">
      <alignment horizontal="left" vertical="center"/>
      <protection/>
    </xf>
    <xf numFmtId="0" fontId="0" fillId="0" borderId="20" xfId="0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34" borderId="21" xfId="50" applyFont="1" applyFill="1" applyBorder="1" applyAlignment="1">
      <alignment horizontal="left" vertical="center"/>
      <protection/>
    </xf>
    <xf numFmtId="0" fontId="0" fillId="34" borderId="20" xfId="0" applyFill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7" fillId="0" borderId="0" xfId="0" applyFont="1" applyBorder="1" applyAlignment="1">
      <alignment/>
    </xf>
    <xf numFmtId="49" fontId="11" fillId="0" borderId="22" xfId="0" applyNumberFormat="1" applyFont="1" applyBorder="1" applyAlignment="1">
      <alignment vertical="center"/>
    </xf>
    <xf numFmtId="0" fontId="0" fillId="13" borderId="21" xfId="50" applyFont="1" applyFill="1" applyBorder="1" applyAlignment="1">
      <alignment horizontal="left" vertical="center"/>
      <protection/>
    </xf>
    <xf numFmtId="0" fontId="0" fillId="13" borderId="20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50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0" fillId="0" borderId="21" xfId="51" applyFont="1" applyFill="1" applyBorder="1" applyAlignment="1">
      <alignment horizontal="left" vertical="center"/>
      <protection/>
    </xf>
    <xf numFmtId="0" fontId="0" fillId="0" borderId="21" xfId="52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0" fillId="0" borderId="21" xfId="51" applyFont="1" applyFill="1" applyBorder="1" applyAlignment="1">
      <alignment vertical="center"/>
      <protection/>
    </xf>
    <xf numFmtId="0" fontId="0" fillId="0" borderId="15" xfId="0" applyFill="1" applyBorder="1" applyAlignment="1">
      <alignment horizontal="left" vertical="center"/>
    </xf>
    <xf numFmtId="0" fontId="0" fillId="0" borderId="35" xfId="50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vertical="center"/>
    </xf>
    <xf numFmtId="0" fontId="0" fillId="0" borderId="35" xfId="51" applyFont="1" applyFill="1" applyBorder="1" applyAlignment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0" fillId="0" borderId="20" xfId="50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36" borderId="21" xfId="51" applyFont="1" applyFill="1" applyBorder="1" applyAlignment="1">
      <alignment horizontal="left" vertical="center"/>
      <protection/>
    </xf>
    <xf numFmtId="0" fontId="0" fillId="36" borderId="15" xfId="0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36" borderId="21" xfId="52" applyFont="1" applyFill="1" applyBorder="1" applyAlignment="1">
      <alignment vertical="center"/>
      <protection/>
    </xf>
    <xf numFmtId="0" fontId="0" fillId="36" borderId="20" xfId="0" applyFill="1" applyBorder="1" applyAlignment="1">
      <alignment vertical="center"/>
    </xf>
    <xf numFmtId="0" fontId="14" fillId="0" borderId="36" xfId="49" applyFont="1" applyBorder="1" applyAlignment="1">
      <alignment horizontal="center" vertical="center"/>
      <protection/>
    </xf>
    <xf numFmtId="0" fontId="14" fillId="0" borderId="11" xfId="49" applyFont="1" applyBorder="1" applyAlignment="1">
      <alignment horizontal="center" vertical="center"/>
      <protection/>
    </xf>
    <xf numFmtId="0" fontId="14" fillId="0" borderId="12" xfId="49" applyFont="1" applyBorder="1" applyAlignment="1">
      <alignment horizontal="center" vertical="center"/>
      <protection/>
    </xf>
    <xf numFmtId="0" fontId="14" fillId="0" borderId="35" xfId="49" applyFont="1" applyBorder="1" applyAlignment="1">
      <alignment horizontal="center" vertical="center"/>
      <protection/>
    </xf>
    <xf numFmtId="0" fontId="14" fillId="0" borderId="14" xfId="49" applyFont="1" applyBorder="1" applyAlignment="1">
      <alignment horizontal="center" vertical="center"/>
      <protection/>
    </xf>
    <xf numFmtId="0" fontId="14" fillId="0" borderId="15" xfId="49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3 2" xfId="51"/>
    <cellStyle name="Normal 3 2 2" xfId="52"/>
    <cellStyle name="Normal 3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2</xdr:col>
      <xdr:colOff>666750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1247775</xdr:colOff>
      <xdr:row>1</xdr:row>
      <xdr:rowOff>57150</xdr:rowOff>
    </xdr:from>
    <xdr:to>
      <xdr:col>11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57150</xdr:rowOff>
    </xdr:from>
    <xdr:to>
      <xdr:col>2</xdr:col>
      <xdr:colOff>781050</xdr:colOff>
      <xdr:row>3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1247775</xdr:colOff>
      <xdr:row>1</xdr:row>
      <xdr:rowOff>57150</xdr:rowOff>
    </xdr:from>
    <xdr:to>
      <xdr:col>11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28575</xdr:rowOff>
    </xdr:from>
    <xdr:to>
      <xdr:col>2</xdr:col>
      <xdr:colOff>1000125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0025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1247775</xdr:colOff>
      <xdr:row>1</xdr:row>
      <xdr:rowOff>57150</xdr:rowOff>
    </xdr:from>
    <xdr:to>
      <xdr:col>11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57150</xdr:rowOff>
    </xdr:from>
    <xdr:to>
      <xdr:col>2</xdr:col>
      <xdr:colOff>857250</xdr:colOff>
      <xdr:row>3</xdr:row>
      <xdr:rowOff>247650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28600"/>
          <a:ext cx="1504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1247775</xdr:colOff>
      <xdr:row>1</xdr:row>
      <xdr:rowOff>57150</xdr:rowOff>
    </xdr:from>
    <xdr:to>
      <xdr:col>11</xdr:col>
      <xdr:colOff>828675</xdr:colOff>
      <xdr:row>3</xdr:row>
      <xdr:rowOff>228600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2286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8575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8575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28575</xdr:rowOff>
    </xdr:from>
    <xdr:to>
      <xdr:col>6</xdr:col>
      <xdr:colOff>0</xdr:colOff>
      <xdr:row>3</xdr:row>
      <xdr:rowOff>219075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1933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</xdr:row>
      <xdr:rowOff>76200</xdr:rowOff>
    </xdr:from>
    <xdr:to>
      <xdr:col>21</xdr:col>
      <xdr:colOff>247650</xdr:colOff>
      <xdr:row>3</xdr:row>
      <xdr:rowOff>247650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8575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1238250</xdr:colOff>
      <xdr:row>2</xdr:row>
      <xdr:rowOff>285750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1</xdr:row>
      <xdr:rowOff>57150</xdr:rowOff>
    </xdr:from>
    <xdr:to>
      <xdr:col>1</xdr:col>
      <xdr:colOff>2266950</xdr:colOff>
      <xdr:row>3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304800"/>
          <a:ext cx="876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Mes%20documents\Travail.xls\Jeunes%202003\EXCELB\GOLF\MARTSC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EXCELB\GOLF\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ll%20Users\Documents\Unss\ST%20JD%20MONTS%202002\EXCELB\GOLF\MARTSC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ocuments\Mon%20Travail\Excel\Jeunes\2008\Interligues%20Poussins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ocuments\Mon%20Travail\Jeunes\2009\Inter%20ligues%20-13ans\InterliguesPoussins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esktop\Golf\Unss\2012\Pitch%20&amp;%20Putt\Lycees%20Bourgena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rnard\Desktop\Golf\Unss\2015\Pitch&amp;Putt%20-%20Bourges\Lyc&#233;es%20-%2012%20&#233;quip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Bureau\Interligues%20-13ans\Interligues%20-13ans%202011\interligues%20-13ans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Mes%20documents\Travail.doc\V600-CO\Travail.xls\National\Interligues%20Poussin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BQ10" t="str">
            <v>1/2 FINALES</v>
          </cell>
          <cell r="BZ10" t="str">
            <v>FINALES</v>
          </cell>
        </row>
        <row r="11">
          <cell r="BL11" t="str">
            <v>JEUDI 23 MAI</v>
          </cell>
          <cell r="BU11" t="str">
            <v>VENDREDI 24 MAI</v>
          </cell>
        </row>
        <row r="12"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20"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2"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4"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50"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6"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7">
        <row r="11">
          <cell r="L11" t="str">
            <v>JEUDI 19 AOUT</v>
          </cell>
          <cell r="R11" t="str">
            <v>3° TOUR</v>
          </cell>
          <cell r="X11" t="str">
            <v>VENDREDI 20 AOUT</v>
          </cell>
        </row>
        <row r="12">
          <cell r="L12">
            <v>0.6875</v>
          </cell>
          <cell r="N12">
            <v>0.7562499999999998</v>
          </cell>
          <cell r="R12" t="str">
            <v>ST ANDREWS</v>
          </cell>
          <cell r="X12">
            <v>0.375</v>
          </cell>
          <cell r="Z12">
            <v>0.5187499999999995</v>
          </cell>
        </row>
        <row r="14">
          <cell r="R14" t="str">
            <v>BARRAGES</v>
          </cell>
          <cell r="X14" t="str">
            <v>ILE DE FRANCE</v>
          </cell>
        </row>
        <row r="15">
          <cell r="X15">
            <v>0.5062499999999995</v>
          </cell>
          <cell r="Y15">
            <v>0.5124999999999995</v>
          </cell>
          <cell r="Z15">
            <v>0.5187499999999995</v>
          </cell>
        </row>
        <row r="16">
          <cell r="L16" t="str">
            <v>LORRAINE</v>
          </cell>
          <cell r="X16" t="str">
            <v>BRETAGNE</v>
          </cell>
        </row>
        <row r="18">
          <cell r="L18">
            <v>0.6875</v>
          </cell>
          <cell r="M18">
            <v>0.69375</v>
          </cell>
          <cell r="N18">
            <v>0.7</v>
          </cell>
        </row>
        <row r="20">
          <cell r="L20" t="str">
            <v>AUVERGNE</v>
          </cell>
          <cell r="X20" t="str">
            <v>AQUITAINE</v>
          </cell>
        </row>
        <row r="21">
          <cell r="X21">
            <v>0.4874999999999996</v>
          </cell>
          <cell r="Y21">
            <v>0.4937499999999996</v>
          </cell>
          <cell r="Z21">
            <v>0.49999999999999956</v>
          </cell>
        </row>
        <row r="22">
          <cell r="X22" t="str">
            <v>PACA</v>
          </cell>
        </row>
        <row r="26">
          <cell r="X26" t="str">
            <v>RHONE-ALPES</v>
          </cell>
        </row>
        <row r="27">
          <cell r="X27">
            <v>0.46874999999999967</v>
          </cell>
          <cell r="Y27">
            <v>0.47499999999999964</v>
          </cell>
          <cell r="Z27">
            <v>0.4812499999999996</v>
          </cell>
        </row>
        <row r="28">
          <cell r="L28" t="str">
            <v>PARIS</v>
          </cell>
          <cell r="X28" t="str">
            <v>LORRAINE</v>
          </cell>
        </row>
        <row r="30">
          <cell r="L30">
            <v>0.7062499999999999</v>
          </cell>
          <cell r="M30">
            <v>0.7124999999999999</v>
          </cell>
          <cell r="N30">
            <v>0.7187499999999999</v>
          </cell>
        </row>
        <row r="32">
          <cell r="L32" t="str">
            <v>POITOU-CHARENTES</v>
          </cell>
          <cell r="X32" t="str">
            <v>MIDI-PYRENNEES</v>
          </cell>
        </row>
        <row r="33">
          <cell r="X33">
            <v>0.44999999999999973</v>
          </cell>
          <cell r="Y33">
            <v>0.4562499999999997</v>
          </cell>
          <cell r="Z33">
            <v>0.4624999999999997</v>
          </cell>
        </row>
        <row r="34">
          <cell r="X34" t="str">
            <v>POITOU-CHARENTES</v>
          </cell>
        </row>
        <row r="38">
          <cell r="X38" t="str">
            <v>AUVERGNE</v>
          </cell>
        </row>
        <row r="39">
          <cell r="X39">
            <v>0.4312499999999998</v>
          </cell>
          <cell r="Y39">
            <v>0.4374999999999998</v>
          </cell>
          <cell r="Z39">
            <v>0.44374999999999976</v>
          </cell>
        </row>
        <row r="40">
          <cell r="L40" t="str">
            <v>BRETAGNE</v>
          </cell>
          <cell r="X40" t="str">
            <v>BASSE-NORMANDIE</v>
          </cell>
        </row>
        <row r="42">
          <cell r="L42">
            <v>0.7249999999999999</v>
          </cell>
          <cell r="M42">
            <v>0.7312499999999998</v>
          </cell>
          <cell r="N42">
            <v>0.7374999999999998</v>
          </cell>
        </row>
        <row r="44">
          <cell r="L44" t="str">
            <v>CENTRE</v>
          </cell>
          <cell r="X44" t="str">
            <v>CENTRE</v>
          </cell>
        </row>
        <row r="45">
          <cell r="X45">
            <v>0.41249999999999987</v>
          </cell>
          <cell r="Y45">
            <v>0.41874999999999984</v>
          </cell>
          <cell r="Z45">
            <v>0.4249999999999998</v>
          </cell>
        </row>
        <row r="46">
          <cell r="X46" t="str">
            <v>REUNION</v>
          </cell>
        </row>
        <row r="50">
          <cell r="X50" t="str">
            <v>PARIS</v>
          </cell>
        </row>
        <row r="51">
          <cell r="X51">
            <v>0.39374999999999993</v>
          </cell>
          <cell r="Y51">
            <v>0.3999999999999999</v>
          </cell>
          <cell r="Z51">
            <v>0.4062499999999999</v>
          </cell>
        </row>
        <row r="52">
          <cell r="L52" t="str">
            <v>PACA</v>
          </cell>
          <cell r="X52" t="str">
            <v>PAYS DE LA LOIRE</v>
          </cell>
        </row>
        <row r="54">
          <cell r="L54">
            <v>0.7437499999999998</v>
          </cell>
          <cell r="M54">
            <v>0.7499999999999998</v>
          </cell>
          <cell r="N54">
            <v>0.7562499999999998</v>
          </cell>
        </row>
        <row r="56">
          <cell r="L56" t="str">
            <v>LANGUEDOC-ROUSSILLON</v>
          </cell>
          <cell r="X56" t="str">
            <v>LANGUEDOC-ROUSSILLON</v>
          </cell>
        </row>
        <row r="57">
          <cell r="X57">
            <v>0.375</v>
          </cell>
          <cell r="Y57">
            <v>0.38125</v>
          </cell>
          <cell r="Z57">
            <v>0.38749999999999996</v>
          </cell>
        </row>
        <row r="58">
          <cell r="X58" t="str">
            <v>BOURGOGNE</v>
          </cell>
        </row>
      </sheetData>
      <sheetData sheetId="9">
        <row r="11">
          <cell r="L11" t="str">
            <v>VENDREDI 20 AOUT</v>
          </cell>
          <cell r="R11" t="str">
            <v>5° TOUR </v>
          </cell>
          <cell r="X11" t="str">
            <v>SAMEDI 21 AOUT</v>
          </cell>
        </row>
        <row r="12">
          <cell r="L12">
            <v>0.5625</v>
          </cell>
          <cell r="N12">
            <v>0.7062499999999995</v>
          </cell>
          <cell r="R12" t="str">
            <v>ST ANDREWS</v>
          </cell>
          <cell r="X12">
            <v>0.375</v>
          </cell>
          <cell r="Z12">
            <v>0.44374999999999976</v>
          </cell>
        </row>
        <row r="14">
          <cell r="L14" t="str">
            <v>BRETAGNE</v>
          </cell>
        </row>
        <row r="15">
          <cell r="L15">
            <v>0.6937499999999995</v>
          </cell>
          <cell r="M15">
            <v>0.6999999999999995</v>
          </cell>
          <cell r="N15">
            <v>0.7062499999999995</v>
          </cell>
        </row>
        <row r="16">
          <cell r="L16" t="str">
            <v>PACA</v>
          </cell>
          <cell r="X16" t="str">
            <v>PACA</v>
          </cell>
        </row>
        <row r="18">
          <cell r="X18">
            <v>0.375</v>
          </cell>
          <cell r="Y18">
            <v>0.38125</v>
          </cell>
          <cell r="Z18">
            <v>0.38749999999999996</v>
          </cell>
        </row>
        <row r="20">
          <cell r="L20" t="str">
            <v>RHONE-ALPES</v>
          </cell>
          <cell r="X20" t="str">
            <v>LORRAINE</v>
          </cell>
        </row>
        <row r="21">
          <cell r="L21">
            <v>0.6749999999999996</v>
          </cell>
          <cell r="M21">
            <v>0.6812499999999996</v>
          </cell>
          <cell r="N21">
            <v>0.6874999999999996</v>
          </cell>
        </row>
        <row r="22">
          <cell r="L22" t="str">
            <v>POITOU-CHARENTES</v>
          </cell>
        </row>
        <row r="26">
          <cell r="L26" t="str">
            <v>ILE DE FRANCE</v>
          </cell>
        </row>
        <row r="27">
          <cell r="L27">
            <v>0.6562499999999997</v>
          </cell>
          <cell r="M27">
            <v>0.6624999999999996</v>
          </cell>
          <cell r="N27">
            <v>0.6687499999999996</v>
          </cell>
        </row>
        <row r="28">
          <cell r="L28" t="str">
            <v>AQUITAINE</v>
          </cell>
          <cell r="X28" t="str">
            <v>POITOU-CHARENTES</v>
          </cell>
        </row>
        <row r="30">
          <cell r="X30">
            <v>0.39374999999999993</v>
          </cell>
          <cell r="Y30">
            <v>0.3999999999999999</v>
          </cell>
          <cell r="Z30">
            <v>0.4062499999999999</v>
          </cell>
        </row>
        <row r="32">
          <cell r="L32" t="str">
            <v>LORRAINE</v>
          </cell>
          <cell r="X32" t="str">
            <v>AQUITAINE</v>
          </cell>
        </row>
        <row r="33">
          <cell r="L33">
            <v>0.6374999999999997</v>
          </cell>
          <cell r="M33">
            <v>0.6437499999999997</v>
          </cell>
          <cell r="N33">
            <v>0.6499999999999997</v>
          </cell>
        </row>
        <row r="34">
          <cell r="L34" t="str">
            <v>MIDI-PYRENNEES</v>
          </cell>
        </row>
        <row r="38">
          <cell r="L38" t="str">
            <v>AUVERGNE</v>
          </cell>
        </row>
        <row r="39">
          <cell r="L39">
            <v>0.6187499999999998</v>
          </cell>
          <cell r="M39">
            <v>0.6249999999999998</v>
          </cell>
          <cell r="N39">
            <v>0.6312499999999998</v>
          </cell>
        </row>
        <row r="40">
          <cell r="L40" t="str">
            <v>CENTRE</v>
          </cell>
          <cell r="X40" t="str">
            <v>AUVERGNE</v>
          </cell>
        </row>
        <row r="42">
          <cell r="X42">
            <v>0.41249999999999987</v>
          </cell>
          <cell r="Y42">
            <v>0.41874999999999984</v>
          </cell>
          <cell r="Z42">
            <v>0.4249999999999998</v>
          </cell>
        </row>
        <row r="44">
          <cell r="L44" t="str">
            <v>PARIS</v>
          </cell>
          <cell r="X44" t="str">
            <v>PAYS DE LA LOIRE</v>
          </cell>
        </row>
        <row r="45">
          <cell r="L45">
            <v>0.5999999999999999</v>
          </cell>
          <cell r="M45">
            <v>0.6062499999999998</v>
          </cell>
          <cell r="N45">
            <v>0.6124999999999998</v>
          </cell>
        </row>
        <row r="46">
          <cell r="L46" t="str">
            <v>LANGUEDOC-ROUSSILLON</v>
          </cell>
        </row>
        <row r="50">
          <cell r="L50" t="str">
            <v>BASSE-NORMANDIE</v>
          </cell>
        </row>
        <row r="51">
          <cell r="L51">
            <v>0.5812499999999999</v>
          </cell>
          <cell r="M51">
            <v>0.5874999999999999</v>
          </cell>
          <cell r="N51">
            <v>0.5937499999999999</v>
          </cell>
        </row>
        <row r="52">
          <cell r="L52" t="str">
            <v>REUNION</v>
          </cell>
          <cell r="X52" t="str">
            <v>LANGUEDOC-ROUSSILLON</v>
          </cell>
        </row>
        <row r="54">
          <cell r="X54">
            <v>0.4312499999999998</v>
          </cell>
          <cell r="Y54">
            <v>0.4374999999999998</v>
          </cell>
          <cell r="Z54">
            <v>0.44374999999999976</v>
          </cell>
        </row>
        <row r="56">
          <cell r="L56" t="str">
            <v>PAYS DE LA LOIRE</v>
          </cell>
          <cell r="X56" t="str">
            <v>BASSE-NORMANDIE</v>
          </cell>
        </row>
        <row r="57">
          <cell r="L57">
            <v>0.5625</v>
          </cell>
          <cell r="M57">
            <v>0.56875</v>
          </cell>
          <cell r="N57">
            <v>0.575</v>
          </cell>
        </row>
        <row r="58">
          <cell r="L58" t="str">
            <v>BOURGOGNE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FINALE"/>
      <sheetName val="Tableau Résultats"/>
      <sheetName val="GENERAL"/>
      <sheetName val="Tirage au sort"/>
      <sheetName val="Fonctionnem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OUR1"/>
      <sheetName val="TOUR2"/>
      <sheetName val="TOUR3"/>
      <sheetName val="TOUR4"/>
      <sheetName val="TOUR5"/>
      <sheetName val="DEMI FINALES"/>
      <sheetName val="FINALES"/>
      <sheetName val="GENERAL"/>
      <sheetName val="Tableau Résultats"/>
      <sheetName val="Fonctionnement"/>
      <sheetName val="Tirage au sort"/>
      <sheetName val="Feuil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Tableau Général"/>
      <sheetName val="Départs SP"/>
      <sheetName val="Résultats SP"/>
      <sheetName val="Résultats SP (2)"/>
      <sheetName val="TOUR1"/>
      <sheetName val="TOUR2"/>
      <sheetName val="TOUR 3 - Barrages"/>
      <sheetName val="TOUR4"/>
      <sheetName val="TOUR 5"/>
      <sheetName val="TOUR 6 - FINALES"/>
      <sheetName val="Tableau B  TOURS 1 à 6"/>
      <sheetName val="Tableau B Class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Planning"/>
      <sheetName val="Tableau Général"/>
      <sheetName val="Départs SP"/>
      <sheetName val="Résultats SP"/>
      <sheetName val="TOUR1"/>
      <sheetName val="TOUR2"/>
      <sheetName val="TOUR 3 - Barrages"/>
      <sheetName val="TOUR4"/>
      <sheetName val="TOUR5"/>
      <sheetName val="TOUR 6 - Barrages"/>
      <sheetName val="TOUR 7"/>
      <sheetName val="TOUR 8 - FINALES DE CLASSEMENT"/>
      <sheetName val="Tableau B  TOURS 1-2-3"/>
      <sheetName val="Feuil1"/>
    </sheetNames>
    <sheetDataSet>
      <sheetData sheetId="11">
        <row r="11">
          <cell r="L11" t="str">
            <v>SAMEDI 21 AOUT</v>
          </cell>
          <cell r="R11" t="str">
            <v>7° TOUR </v>
          </cell>
          <cell r="X11" t="str">
            <v>DIMANCHE 22 AOUT</v>
          </cell>
        </row>
        <row r="12">
          <cell r="L12">
            <v>0.5416666666666666</v>
          </cell>
          <cell r="N12">
            <v>0.6854166666666661</v>
          </cell>
          <cell r="S12" t="str">
            <v>AUGUSTA</v>
          </cell>
          <cell r="X12">
            <v>0.3333333333333333</v>
          </cell>
          <cell r="Z12">
            <v>0.4770833333333328</v>
          </cell>
        </row>
        <row r="14">
          <cell r="L14" t="str">
            <v>BRETAGNE</v>
          </cell>
          <cell r="X14" t="str">
            <v>AQUITAINE</v>
          </cell>
        </row>
        <row r="15">
          <cell r="L15">
            <v>0.5416666666666666</v>
          </cell>
          <cell r="M15">
            <v>0.5479166666666666</v>
          </cell>
          <cell r="N15">
            <v>0.5541666666666666</v>
          </cell>
          <cell r="X15">
            <v>0.46458333333333285</v>
          </cell>
          <cell r="Y15">
            <v>0.4708333333333328</v>
          </cell>
          <cell r="Z15">
            <v>0.4770833333333328</v>
          </cell>
        </row>
        <row r="16">
          <cell r="L16" t="str">
            <v>AQUITAINE</v>
          </cell>
          <cell r="X16" t="str">
            <v>RHONE-ALPES</v>
          </cell>
        </row>
        <row r="20">
          <cell r="L20" t="str">
            <v>PACA</v>
          </cell>
          <cell r="X20" t="str">
            <v>BRETAGNE</v>
          </cell>
        </row>
        <row r="21">
          <cell r="L21">
            <v>0.5604166666666666</v>
          </cell>
          <cell r="M21">
            <v>0.5666666666666665</v>
          </cell>
          <cell r="N21">
            <v>0.5729166666666665</v>
          </cell>
          <cell r="X21">
            <v>0.4458333333333329</v>
          </cell>
          <cell r="Y21">
            <v>0.4520833333333329</v>
          </cell>
          <cell r="Z21">
            <v>0.45833333333333287</v>
          </cell>
        </row>
        <row r="22">
          <cell r="L22" t="str">
            <v>RHONE-ALPES</v>
          </cell>
          <cell r="X22" t="str">
            <v>PACA</v>
          </cell>
        </row>
        <row r="26">
          <cell r="L26" t="str">
            <v>LORRAINE</v>
          </cell>
          <cell r="X26" t="str">
            <v>LORRAINE</v>
          </cell>
        </row>
        <row r="27">
          <cell r="L27">
            <v>0.5791666666666665</v>
          </cell>
          <cell r="M27">
            <v>0.5854166666666665</v>
          </cell>
          <cell r="N27">
            <v>0.5916666666666665</v>
          </cell>
          <cell r="X27">
            <v>0.427083333333333</v>
          </cell>
          <cell r="Y27">
            <v>0.43333333333333296</v>
          </cell>
          <cell r="Z27">
            <v>0.43958333333333294</v>
          </cell>
        </row>
        <row r="28">
          <cell r="L28" t="str">
            <v>ILE DE FRANCE</v>
          </cell>
          <cell r="X28" t="str">
            <v>POITOU-CHARENTES</v>
          </cell>
        </row>
        <row r="32">
          <cell r="L32" t="str">
            <v>POITOU-CHARENTES</v>
          </cell>
          <cell r="W32" t="str">
            <v>PO</v>
          </cell>
          <cell r="X32" t="str">
            <v>ILE DE FRANCE</v>
          </cell>
        </row>
        <row r="33">
          <cell r="L33">
            <v>0.5979166666666664</v>
          </cell>
          <cell r="M33">
            <v>0.6041666666666664</v>
          </cell>
          <cell r="N33">
            <v>0.6104166666666664</v>
          </cell>
          <cell r="X33">
            <v>0.40833333333333305</v>
          </cell>
          <cell r="Y33">
            <v>0.414583333333333</v>
          </cell>
          <cell r="Z33">
            <v>0.420833333333333</v>
          </cell>
        </row>
        <row r="34">
          <cell r="L34" t="str">
            <v>MIDI-PYRENNEES</v>
          </cell>
          <cell r="X34" t="str">
            <v>MIDI-PYRENNEES</v>
          </cell>
        </row>
        <row r="38">
          <cell r="L38" t="str">
            <v>CENTRE</v>
          </cell>
          <cell r="X38" t="str">
            <v>LANGUEDOC-ROUSSILLON</v>
          </cell>
        </row>
        <row r="39">
          <cell r="L39">
            <v>0.6166666666666664</v>
          </cell>
          <cell r="M39">
            <v>0.6229166666666663</v>
          </cell>
          <cell r="N39">
            <v>0.6291666666666663</v>
          </cell>
          <cell r="X39">
            <v>0.3895833333333331</v>
          </cell>
          <cell r="Y39">
            <v>0.3958333333333331</v>
          </cell>
          <cell r="Z39">
            <v>0.40208333333333307</v>
          </cell>
        </row>
        <row r="40">
          <cell r="L40" t="str">
            <v>LANGUEDOC-ROUSSILLON</v>
          </cell>
          <cell r="X40" t="str">
            <v>PARIS</v>
          </cell>
        </row>
        <row r="44">
          <cell r="L44" t="str">
            <v>PAYS DE LA LOIRE</v>
          </cell>
          <cell r="X44" t="str">
            <v>CENTRE</v>
          </cell>
        </row>
        <row r="45">
          <cell r="L45">
            <v>0.6354166666666663</v>
          </cell>
          <cell r="M45">
            <v>0.6416666666666663</v>
          </cell>
          <cell r="N45">
            <v>0.6479166666666663</v>
          </cell>
          <cell r="X45">
            <v>0.3708333333333332</v>
          </cell>
          <cell r="Y45">
            <v>0.37708333333333316</v>
          </cell>
          <cell r="Z45">
            <v>0.38333333333333314</v>
          </cell>
        </row>
        <row r="46">
          <cell r="L46" t="str">
            <v>PARIS</v>
          </cell>
          <cell r="X46" t="str">
            <v>PAYS DE LA LOIRE</v>
          </cell>
        </row>
        <row r="50">
          <cell r="L50" t="str">
            <v>AUVERGNE</v>
          </cell>
          <cell r="X50" t="str">
            <v>AUVERGNE</v>
          </cell>
        </row>
        <row r="51">
          <cell r="L51">
            <v>0.6541666666666662</v>
          </cell>
          <cell r="M51">
            <v>0.6604166666666662</v>
          </cell>
          <cell r="N51">
            <v>0.6666666666666662</v>
          </cell>
          <cell r="X51">
            <v>0.35208333333333325</v>
          </cell>
          <cell r="Y51">
            <v>0.3583333333333332</v>
          </cell>
          <cell r="Z51">
            <v>0.3645833333333332</v>
          </cell>
        </row>
        <row r="52">
          <cell r="L52" t="str">
            <v>REUNION</v>
          </cell>
          <cell r="X52" t="str">
            <v>BOURGOGNE</v>
          </cell>
        </row>
        <row r="56">
          <cell r="L56" t="str">
            <v>BASSE-NORMANDIE</v>
          </cell>
          <cell r="X56" t="str">
            <v>REUNION</v>
          </cell>
        </row>
        <row r="57">
          <cell r="L57">
            <v>0.6729166666666662</v>
          </cell>
          <cell r="M57">
            <v>0.6791666666666661</v>
          </cell>
          <cell r="N57">
            <v>0.6854166666666661</v>
          </cell>
          <cell r="X57">
            <v>0.3333333333333333</v>
          </cell>
          <cell r="Y57">
            <v>0.3395833333333333</v>
          </cell>
          <cell r="Z57">
            <v>0.34583333333333327</v>
          </cell>
        </row>
        <row r="58">
          <cell r="L58" t="str">
            <v>BOURGOGNE</v>
          </cell>
          <cell r="X58" t="str">
            <v>BASSE-NORMANDIE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zoomScalePageLayoutView="0" workbookViewId="0" topLeftCell="A3">
      <selection activeCell="M10" sqref="M10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8.8515625" style="0" customWidth="1"/>
    <col min="6" max="7" width="13.7109375" style="0" customWidth="1"/>
    <col min="8" max="8" width="0.71875" style="0" customWidth="1"/>
    <col min="9" max="9" width="8.8515625" style="0" customWidth="1"/>
    <col min="10" max="10" width="1.57421875" style="12" customWidth="1"/>
    <col min="11" max="11" width="19.421875" style="0" customWidth="1"/>
    <col min="12" max="12" width="15.140625" style="0" customWidth="1"/>
    <col min="13" max="13" width="7.00390625" style="0" customWidth="1"/>
  </cols>
  <sheetData>
    <row r="1" ht="13.5" thickBot="1"/>
    <row r="2" spans="1:13" ht="22.5" customHeight="1">
      <c r="A2" s="1"/>
      <c r="B2" s="122" t="s">
        <v>26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ht="22.5" customHeight="1">
      <c r="A3" s="1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1:13" ht="22.5" customHeight="1" thickBot="1">
      <c r="A4" s="1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/>
    </row>
    <row r="5" spans="1:13" ht="9" customHeight="1" thickBot="1">
      <c r="A5" s="1"/>
      <c r="B5" s="2"/>
      <c r="C5" s="2"/>
      <c r="D5" s="2"/>
      <c r="E5" s="2"/>
      <c r="F5" s="2"/>
      <c r="G5" s="2"/>
      <c r="H5" s="2"/>
      <c r="I5" s="2"/>
      <c r="K5" s="2"/>
      <c r="L5" s="2"/>
      <c r="M5" s="2"/>
    </row>
    <row r="6" spans="1:13" ht="22.5" customHeight="1" thickBot="1">
      <c r="A6" s="1"/>
      <c r="B6" s="131" t="s">
        <v>69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</row>
    <row r="7" spans="1:13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26.25" customHeight="1" thickBot="1">
      <c r="B8" s="139" t="s">
        <v>37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</row>
    <row r="9" spans="6:12" ht="9.75" customHeight="1" thickBot="1">
      <c r="F9" s="14"/>
      <c r="G9" s="14"/>
      <c r="H9" s="14"/>
      <c r="I9" s="14"/>
      <c r="J9" s="14"/>
      <c r="K9" s="14"/>
      <c r="L9" s="14"/>
    </row>
    <row r="10" spans="3:13" ht="26.25" customHeight="1">
      <c r="C10" s="136" t="s">
        <v>6</v>
      </c>
      <c r="D10" s="137"/>
      <c r="E10" s="137"/>
      <c r="F10" s="137"/>
      <c r="G10" s="137"/>
      <c r="H10" s="137"/>
      <c r="I10" s="137"/>
      <c r="J10" s="137"/>
      <c r="K10" s="138"/>
      <c r="L10" s="51" t="s">
        <v>1</v>
      </c>
      <c r="M10" s="86">
        <f>SUM(L11:L17)/7</f>
        <v>27.62857142857143</v>
      </c>
    </row>
    <row r="11" spans="2:12" ht="19.5" customHeight="1">
      <c r="B11" s="38">
        <v>1</v>
      </c>
      <c r="C11" s="120" t="s">
        <v>49</v>
      </c>
      <c r="D11" s="121"/>
      <c r="E11" s="44">
        <v>2006</v>
      </c>
      <c r="F11" s="43" t="s">
        <v>61</v>
      </c>
      <c r="G11" s="45"/>
      <c r="H11" s="45"/>
      <c r="I11" s="45"/>
      <c r="J11" s="45"/>
      <c r="K11" s="45"/>
      <c r="L11" s="53">
        <v>12.9</v>
      </c>
    </row>
    <row r="12" spans="2:13" ht="19.5" customHeight="1">
      <c r="B12" s="49">
        <v>2</v>
      </c>
      <c r="C12" s="120" t="s">
        <v>97</v>
      </c>
      <c r="D12" s="121"/>
      <c r="E12" s="44">
        <v>2005</v>
      </c>
      <c r="F12" s="43" t="s">
        <v>64</v>
      </c>
      <c r="L12" s="53">
        <v>13.2</v>
      </c>
      <c r="M12" s="7"/>
    </row>
    <row r="13" spans="2:13" ht="19.5" customHeight="1">
      <c r="B13" s="38">
        <v>3</v>
      </c>
      <c r="C13" s="120" t="s">
        <v>48</v>
      </c>
      <c r="D13" s="121"/>
      <c r="E13" s="47">
        <v>2006</v>
      </c>
      <c r="F13" s="46" t="s">
        <v>60</v>
      </c>
      <c r="G13" s="45"/>
      <c r="H13" s="45"/>
      <c r="I13" s="45"/>
      <c r="J13" s="45"/>
      <c r="K13" s="45"/>
      <c r="L13" s="54">
        <v>13.8</v>
      </c>
      <c r="M13" s="7"/>
    </row>
    <row r="14" spans="2:13" ht="19.5" customHeight="1">
      <c r="B14" s="49">
        <v>4</v>
      </c>
      <c r="C14" s="87" t="s">
        <v>98</v>
      </c>
      <c r="D14" s="91"/>
      <c r="E14" s="44">
        <v>2006</v>
      </c>
      <c r="F14" s="43" t="s">
        <v>61</v>
      </c>
      <c r="G14" s="45"/>
      <c r="H14" s="45"/>
      <c r="I14" s="45"/>
      <c r="J14" s="45"/>
      <c r="K14" s="45"/>
      <c r="L14" s="53">
        <v>32.5</v>
      </c>
      <c r="M14" s="7"/>
    </row>
    <row r="15" spans="2:13" ht="19.5" customHeight="1">
      <c r="B15" s="38">
        <v>5</v>
      </c>
      <c r="C15" s="92" t="s">
        <v>94</v>
      </c>
      <c r="D15" s="93"/>
      <c r="E15" s="44">
        <v>2005</v>
      </c>
      <c r="F15" s="43" t="s">
        <v>60</v>
      </c>
      <c r="G15" s="134"/>
      <c r="H15" s="134"/>
      <c r="I15" s="134"/>
      <c r="J15" s="134"/>
      <c r="K15" s="134"/>
      <c r="L15" s="53">
        <v>35</v>
      </c>
      <c r="M15" s="7"/>
    </row>
    <row r="16" spans="2:13" ht="19.5" customHeight="1">
      <c r="B16" s="49">
        <v>6</v>
      </c>
      <c r="C16" s="142" t="s">
        <v>36</v>
      </c>
      <c r="D16" s="143"/>
      <c r="E16" s="44">
        <v>2007</v>
      </c>
      <c r="F16" s="43" t="s">
        <v>60</v>
      </c>
      <c r="G16" s="134"/>
      <c r="H16" s="134"/>
      <c r="I16" s="134"/>
      <c r="J16" s="134"/>
      <c r="K16" s="134"/>
      <c r="L16" s="53">
        <v>41</v>
      </c>
      <c r="M16" s="7"/>
    </row>
    <row r="17" spans="2:13" ht="19.5" customHeight="1">
      <c r="B17" s="49">
        <v>7</v>
      </c>
      <c r="C17" s="120" t="s">
        <v>95</v>
      </c>
      <c r="D17" s="121"/>
      <c r="E17" s="44">
        <v>2010</v>
      </c>
      <c r="F17" s="43" t="s">
        <v>96</v>
      </c>
      <c r="G17" s="134"/>
      <c r="H17" s="134"/>
      <c r="I17" s="134"/>
      <c r="J17" s="134"/>
      <c r="K17" s="134"/>
      <c r="L17" s="53">
        <v>45</v>
      </c>
      <c r="M17" s="7"/>
    </row>
    <row r="18" spans="2:14" ht="15" customHeight="1">
      <c r="B18" s="7"/>
      <c r="M18" s="7"/>
      <c r="N18" s="42"/>
    </row>
    <row r="19" spans="2:13" ht="15" customHeight="1">
      <c r="B19" s="7"/>
      <c r="C19" s="83" t="s">
        <v>72</v>
      </c>
      <c r="D19" s="144" t="s">
        <v>89</v>
      </c>
      <c r="E19" s="144"/>
      <c r="F19" s="144"/>
      <c r="G19" s="144"/>
      <c r="H19" s="144"/>
      <c r="I19" s="144"/>
      <c r="J19" s="144"/>
      <c r="K19" s="144" t="s">
        <v>90</v>
      </c>
      <c r="L19" s="145"/>
      <c r="M19" s="7"/>
    </row>
    <row r="20" spans="2:13" ht="15" customHeight="1">
      <c r="B20" s="7"/>
      <c r="C20" s="83" t="s">
        <v>73</v>
      </c>
      <c r="D20" s="88"/>
      <c r="E20" s="88"/>
      <c r="F20" s="88"/>
      <c r="G20" s="88"/>
      <c r="H20" s="88"/>
      <c r="I20" s="88"/>
      <c r="J20" s="88"/>
      <c r="K20" s="90"/>
      <c r="L20" s="89"/>
      <c r="M20" s="7"/>
    </row>
    <row r="21" spans="2:13" ht="15" customHeight="1">
      <c r="B21" s="7"/>
      <c r="H21" s="20"/>
      <c r="I21" s="19"/>
      <c r="J21" s="19"/>
      <c r="K21" s="19"/>
      <c r="L21" s="39"/>
      <c r="M21" s="39"/>
    </row>
    <row r="22" spans="2:13" ht="15" customHeight="1">
      <c r="B22" s="7"/>
      <c r="C22" s="135"/>
      <c r="D22" s="135"/>
      <c r="E22" s="135"/>
      <c r="F22" s="135"/>
      <c r="G22" s="135"/>
      <c r="H22" s="135"/>
      <c r="I22" s="135"/>
      <c r="J22" s="135"/>
      <c r="K22" s="135"/>
      <c r="L22" s="39"/>
      <c r="M22" s="39"/>
    </row>
    <row r="23" spans="2:13" ht="15" customHeight="1">
      <c r="B23" s="7"/>
      <c r="C23" s="135"/>
      <c r="D23" s="135"/>
      <c r="E23" s="135"/>
      <c r="F23" s="135"/>
      <c r="G23" s="135"/>
      <c r="H23" s="135"/>
      <c r="I23" s="135"/>
      <c r="J23" s="135"/>
      <c r="K23" s="135"/>
      <c r="L23" s="39"/>
      <c r="M23" s="39"/>
    </row>
    <row r="24" spans="2:13" ht="15" customHeight="1">
      <c r="B24" s="7"/>
      <c r="H24" s="18"/>
      <c r="I24" s="18"/>
      <c r="J24" s="21"/>
      <c r="K24" s="18"/>
      <c r="L24" s="40"/>
      <c r="M24" s="40"/>
    </row>
    <row r="25" spans="2:13" ht="12.75">
      <c r="B25" s="7"/>
      <c r="H25" s="7"/>
      <c r="I25" s="7"/>
      <c r="J25" s="22"/>
      <c r="K25" s="7"/>
      <c r="L25" s="7"/>
      <c r="M25" s="7"/>
    </row>
  </sheetData>
  <sheetProtection/>
  <mergeCells count="16">
    <mergeCell ref="C23:K23"/>
    <mergeCell ref="C10:K10"/>
    <mergeCell ref="C22:K22"/>
    <mergeCell ref="G15:K15"/>
    <mergeCell ref="B8:M8"/>
    <mergeCell ref="C16:D16"/>
    <mergeCell ref="C11:D11"/>
    <mergeCell ref="G17:K17"/>
    <mergeCell ref="D19:J19"/>
    <mergeCell ref="K19:L19"/>
    <mergeCell ref="C17:D17"/>
    <mergeCell ref="C12:D12"/>
    <mergeCell ref="B2:M4"/>
    <mergeCell ref="B6:M6"/>
    <mergeCell ref="G16:K16"/>
    <mergeCell ref="C13:D13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5"/>
  <sheetViews>
    <sheetView zoomScalePageLayoutView="0" workbookViewId="0" topLeftCell="A7">
      <selection activeCell="C14" sqref="C14:D14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8.8515625" style="0" customWidth="1"/>
    <col min="6" max="7" width="13.7109375" style="0" customWidth="1"/>
    <col min="8" max="8" width="0.71875" style="0" customWidth="1"/>
    <col min="9" max="9" width="8.8515625" style="0" customWidth="1"/>
    <col min="10" max="10" width="1.57421875" style="12" customWidth="1"/>
    <col min="11" max="11" width="19.421875" style="0" customWidth="1"/>
    <col min="12" max="12" width="15.140625" style="0" customWidth="1"/>
    <col min="13" max="13" width="7.00390625" style="0" customWidth="1"/>
  </cols>
  <sheetData>
    <row r="1" ht="13.5" thickBot="1"/>
    <row r="2" spans="1:13" ht="22.5" customHeight="1">
      <c r="A2" s="1"/>
      <c r="B2" s="122" t="s">
        <v>26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ht="22.5" customHeight="1">
      <c r="A3" s="1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1:13" ht="22.5" customHeight="1" thickBot="1">
      <c r="A4" s="1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/>
    </row>
    <row r="5" spans="1:13" ht="9" customHeight="1" thickBot="1">
      <c r="A5" s="1"/>
      <c r="B5" s="2"/>
      <c r="C5" s="2"/>
      <c r="D5" s="2"/>
      <c r="E5" s="2"/>
      <c r="F5" s="2"/>
      <c r="G5" s="2"/>
      <c r="H5" s="2"/>
      <c r="I5" s="2"/>
      <c r="K5" s="2"/>
      <c r="L5" s="2"/>
      <c r="M5" s="2"/>
    </row>
    <row r="6" spans="1:13" ht="22.5" customHeight="1" thickBot="1">
      <c r="A6" s="1"/>
      <c r="B6" s="131" t="s">
        <v>69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</row>
    <row r="7" spans="1:13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26.25" customHeight="1" thickBot="1">
      <c r="B8" s="139" t="s">
        <v>70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</row>
    <row r="9" spans="6:12" ht="9.75" customHeight="1" thickBot="1">
      <c r="F9" s="14"/>
      <c r="G9" s="14"/>
      <c r="H9" s="14"/>
      <c r="I9" s="14"/>
      <c r="J9" s="14"/>
      <c r="K9" s="14"/>
      <c r="L9" s="14"/>
    </row>
    <row r="10" spans="3:13" ht="26.25" customHeight="1">
      <c r="C10" s="136" t="s">
        <v>6</v>
      </c>
      <c r="D10" s="137"/>
      <c r="E10" s="137"/>
      <c r="F10" s="137"/>
      <c r="G10" s="137"/>
      <c r="H10" s="137"/>
      <c r="I10" s="137"/>
      <c r="J10" s="137"/>
      <c r="K10" s="138"/>
      <c r="L10" s="51" t="s">
        <v>1</v>
      </c>
      <c r="M10" s="86">
        <f>SUM(L11:L16)/6</f>
        <v>30.53333333333333</v>
      </c>
    </row>
    <row r="11" spans="2:12" ht="19.5" customHeight="1">
      <c r="B11" s="38">
        <v>1</v>
      </c>
      <c r="C11" s="151" t="s">
        <v>54</v>
      </c>
      <c r="D11" s="150"/>
      <c r="E11" s="44">
        <v>2006</v>
      </c>
      <c r="F11" s="43" t="s">
        <v>55</v>
      </c>
      <c r="G11" s="134"/>
      <c r="H11" s="134"/>
      <c r="I11" s="134"/>
      <c r="J11" s="134"/>
      <c r="K11" s="134"/>
      <c r="L11" s="53">
        <v>9.1</v>
      </c>
    </row>
    <row r="12" spans="2:14" ht="19.5" customHeight="1">
      <c r="B12" s="49">
        <v>2</v>
      </c>
      <c r="C12" s="151" t="s">
        <v>57</v>
      </c>
      <c r="D12" s="150"/>
      <c r="E12" s="44">
        <v>2005</v>
      </c>
      <c r="F12" s="43" t="s">
        <v>58</v>
      </c>
      <c r="G12" s="134"/>
      <c r="H12" s="134"/>
      <c r="I12" s="134"/>
      <c r="J12" s="134"/>
      <c r="K12" s="134"/>
      <c r="L12" s="53">
        <v>18.4</v>
      </c>
      <c r="M12" s="7"/>
      <c r="N12" s="7"/>
    </row>
    <row r="13" spans="2:14" ht="19.5" customHeight="1">
      <c r="B13" s="38">
        <v>3</v>
      </c>
      <c r="C13" s="120" t="s">
        <v>84</v>
      </c>
      <c r="D13" s="150"/>
      <c r="E13" s="47">
        <v>2005</v>
      </c>
      <c r="F13" s="46" t="s">
        <v>55</v>
      </c>
      <c r="G13" s="45"/>
      <c r="H13" s="45"/>
      <c r="I13" s="45"/>
      <c r="J13" s="45"/>
      <c r="K13" s="45"/>
      <c r="L13" s="54">
        <v>24.7</v>
      </c>
      <c r="M13" s="7"/>
      <c r="N13" s="7"/>
    </row>
    <row r="14" spans="2:14" ht="19.5" customHeight="1">
      <c r="B14" s="49">
        <v>4</v>
      </c>
      <c r="C14" s="142" t="s">
        <v>92</v>
      </c>
      <c r="D14" s="143"/>
      <c r="E14" s="44">
        <v>2005</v>
      </c>
      <c r="F14" s="43" t="s">
        <v>93</v>
      </c>
      <c r="G14" s="134"/>
      <c r="H14" s="134"/>
      <c r="I14" s="134"/>
      <c r="J14" s="134"/>
      <c r="K14" s="134"/>
      <c r="L14" s="53">
        <v>35</v>
      </c>
      <c r="M14" s="7"/>
      <c r="N14" s="7"/>
    </row>
    <row r="15" spans="2:14" ht="19.5" customHeight="1">
      <c r="B15" s="38">
        <v>5</v>
      </c>
      <c r="C15" s="151" t="s">
        <v>85</v>
      </c>
      <c r="D15" s="150"/>
      <c r="E15" s="44">
        <v>2009</v>
      </c>
      <c r="F15" s="43" t="s">
        <v>56</v>
      </c>
      <c r="G15" s="45"/>
      <c r="H15" s="45"/>
      <c r="I15" s="45"/>
      <c r="J15" s="45"/>
      <c r="K15" s="45"/>
      <c r="L15" s="53">
        <v>42</v>
      </c>
      <c r="M15" s="7"/>
      <c r="N15" s="7"/>
    </row>
    <row r="16" spans="2:14" ht="19.5" customHeight="1">
      <c r="B16" s="49">
        <v>6</v>
      </c>
      <c r="C16" s="148" t="s">
        <v>86</v>
      </c>
      <c r="D16" s="149"/>
      <c r="E16" s="44">
        <v>2006</v>
      </c>
      <c r="F16" s="43" t="s">
        <v>58</v>
      </c>
      <c r="G16" s="134"/>
      <c r="H16" s="134"/>
      <c r="I16" s="134"/>
      <c r="J16" s="134"/>
      <c r="K16" s="134"/>
      <c r="L16" s="53">
        <v>54</v>
      </c>
      <c r="M16" s="7"/>
      <c r="N16" s="7"/>
    </row>
    <row r="17" spans="2:14" ht="19.5" customHeight="1">
      <c r="B17" s="33"/>
      <c r="C17" s="146"/>
      <c r="D17" s="146"/>
      <c r="E17" s="146"/>
      <c r="F17" s="146"/>
      <c r="G17" s="137"/>
      <c r="H17" s="137"/>
      <c r="I17" s="137"/>
      <c r="J17" s="137"/>
      <c r="K17" s="137"/>
      <c r="L17" s="18"/>
      <c r="M17" s="7"/>
      <c r="N17" s="7"/>
    </row>
    <row r="18" spans="2:14" ht="15" customHeight="1">
      <c r="B18" s="7"/>
      <c r="C18" s="83" t="s">
        <v>72</v>
      </c>
      <c r="D18" s="144" t="s">
        <v>87</v>
      </c>
      <c r="E18" s="144"/>
      <c r="F18" s="144"/>
      <c r="G18" s="144"/>
      <c r="H18" s="144"/>
      <c r="I18" s="144"/>
      <c r="J18" s="144"/>
      <c r="K18" s="144" t="s">
        <v>88</v>
      </c>
      <c r="L18" s="145"/>
      <c r="M18" s="7"/>
      <c r="N18" s="42"/>
    </row>
    <row r="19" spans="2:13" ht="15" customHeight="1">
      <c r="B19" s="7"/>
      <c r="C19" s="83" t="s">
        <v>73</v>
      </c>
      <c r="D19" s="144"/>
      <c r="E19" s="144"/>
      <c r="F19" s="144"/>
      <c r="G19" s="144"/>
      <c r="H19" s="144"/>
      <c r="I19" s="144"/>
      <c r="J19" s="144"/>
      <c r="K19" s="147"/>
      <c r="L19" s="145"/>
      <c r="M19" s="7"/>
    </row>
    <row r="20" spans="2:14" ht="12.75">
      <c r="B20" s="7"/>
      <c r="M20" s="7"/>
      <c r="N20" s="7"/>
    </row>
    <row r="21" spans="2:13" ht="12.75">
      <c r="B21" s="7"/>
      <c r="M21" s="39"/>
    </row>
    <row r="22" spans="2:13" ht="34.5">
      <c r="B22" s="7"/>
      <c r="C22" s="135"/>
      <c r="D22" s="135"/>
      <c r="E22" s="135"/>
      <c r="F22" s="135"/>
      <c r="G22" s="135"/>
      <c r="H22" s="135"/>
      <c r="I22" s="135"/>
      <c r="J22" s="135"/>
      <c r="K22" s="135"/>
      <c r="L22" s="39"/>
      <c r="M22" s="39"/>
    </row>
    <row r="23" spans="2:13" ht="34.5">
      <c r="B23" s="7"/>
      <c r="C23" s="135"/>
      <c r="D23" s="135"/>
      <c r="E23" s="135"/>
      <c r="F23" s="135"/>
      <c r="G23" s="135"/>
      <c r="H23" s="135"/>
      <c r="I23" s="135"/>
      <c r="J23" s="135"/>
      <c r="K23" s="135"/>
      <c r="L23" s="39"/>
      <c r="M23" s="39"/>
    </row>
    <row r="24" spans="2:13" ht="34.5">
      <c r="B24" s="7"/>
      <c r="H24" s="18"/>
      <c r="I24" s="18"/>
      <c r="J24" s="21"/>
      <c r="K24" s="18"/>
      <c r="L24" s="40"/>
      <c r="M24" s="40"/>
    </row>
    <row r="25" spans="2:13" ht="12.75">
      <c r="B25" s="7"/>
      <c r="H25" s="7"/>
      <c r="I25" s="7"/>
      <c r="J25" s="22"/>
      <c r="K25" s="7"/>
      <c r="L25" s="7"/>
      <c r="M25" s="7"/>
    </row>
  </sheetData>
  <sheetProtection/>
  <mergeCells count="22">
    <mergeCell ref="B2:M4"/>
    <mergeCell ref="G12:K12"/>
    <mergeCell ref="C15:D15"/>
    <mergeCell ref="C14:D14"/>
    <mergeCell ref="B6:M6"/>
    <mergeCell ref="B8:M8"/>
    <mergeCell ref="C10:K10"/>
    <mergeCell ref="G11:K11"/>
    <mergeCell ref="K18:L18"/>
    <mergeCell ref="D19:J19"/>
    <mergeCell ref="C13:D13"/>
    <mergeCell ref="C12:D12"/>
    <mergeCell ref="G14:K14"/>
    <mergeCell ref="C11:D11"/>
    <mergeCell ref="C22:K22"/>
    <mergeCell ref="C23:K23"/>
    <mergeCell ref="G16:K16"/>
    <mergeCell ref="C17:F17"/>
    <mergeCell ref="G17:K17"/>
    <mergeCell ref="D18:J18"/>
    <mergeCell ref="K19:L19"/>
    <mergeCell ref="C16:D16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zoomScalePageLayoutView="0" workbookViewId="0" topLeftCell="A5">
      <selection activeCell="L17" sqref="L17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8.8515625" style="0" customWidth="1"/>
    <col min="6" max="7" width="13.7109375" style="0" customWidth="1"/>
    <col min="8" max="8" width="0.71875" style="0" customWidth="1"/>
    <col min="9" max="9" width="8.8515625" style="0" customWidth="1"/>
    <col min="10" max="10" width="1.57421875" style="12" customWidth="1"/>
    <col min="11" max="11" width="19.421875" style="0" customWidth="1"/>
    <col min="12" max="12" width="15.140625" style="0" customWidth="1"/>
    <col min="13" max="13" width="7.00390625" style="0" customWidth="1"/>
  </cols>
  <sheetData>
    <row r="1" ht="13.5" thickBot="1"/>
    <row r="2" spans="1:13" ht="22.5" customHeight="1">
      <c r="A2" s="1"/>
      <c r="B2" s="122" t="s">
        <v>26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ht="22.5" customHeight="1">
      <c r="A3" s="1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1:13" ht="22.5" customHeight="1" thickBot="1">
      <c r="A4" s="1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/>
    </row>
    <row r="5" spans="1:13" ht="9" customHeight="1" thickBot="1">
      <c r="A5" s="1"/>
      <c r="B5" s="2"/>
      <c r="C5" s="2"/>
      <c r="D5" s="2"/>
      <c r="E5" s="2"/>
      <c r="F5" s="2"/>
      <c r="G5" s="2"/>
      <c r="H5" s="2"/>
      <c r="I5" s="2"/>
      <c r="K5" s="2"/>
      <c r="L5" s="2"/>
      <c r="M5" s="2"/>
    </row>
    <row r="6" spans="1:13" ht="22.5" customHeight="1" thickBot="1">
      <c r="A6" s="1"/>
      <c r="B6" s="131" t="s">
        <v>69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</row>
    <row r="7" spans="1:13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26.25" customHeight="1" thickBot="1">
      <c r="B8" s="139" t="s">
        <v>38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</row>
    <row r="9" spans="6:12" ht="9.75" customHeight="1" thickBot="1">
      <c r="F9" s="14"/>
      <c r="G9" s="14"/>
      <c r="H9" s="14"/>
      <c r="I9" s="14"/>
      <c r="J9" s="14"/>
      <c r="K9" s="14"/>
      <c r="L9" s="14"/>
    </row>
    <row r="10" spans="3:17" ht="26.25" customHeight="1">
      <c r="C10" s="136" t="s">
        <v>6</v>
      </c>
      <c r="D10" s="137"/>
      <c r="E10" s="137"/>
      <c r="F10" s="137"/>
      <c r="G10" s="137"/>
      <c r="H10" s="137"/>
      <c r="I10" s="137"/>
      <c r="J10" s="137"/>
      <c r="K10" s="138"/>
      <c r="L10" s="51" t="s">
        <v>1</v>
      </c>
      <c r="M10" s="86">
        <f>SUM(L11:L16)/6</f>
        <v>37.333333333333336</v>
      </c>
      <c r="Q10" s="50"/>
    </row>
    <row r="11" spans="2:12" ht="19.5" customHeight="1">
      <c r="B11" s="38">
        <v>1</v>
      </c>
      <c r="C11" s="148" t="s">
        <v>35</v>
      </c>
      <c r="D11" s="149"/>
      <c r="E11" s="44">
        <v>2006</v>
      </c>
      <c r="F11" s="43" t="s">
        <v>91</v>
      </c>
      <c r="G11" s="134"/>
      <c r="H11" s="134"/>
      <c r="I11" s="134"/>
      <c r="J11" s="134"/>
      <c r="K11" s="134"/>
      <c r="L11" s="53">
        <v>28</v>
      </c>
    </row>
    <row r="12" spans="2:14" ht="19.5" customHeight="1">
      <c r="B12" s="49">
        <v>2</v>
      </c>
      <c r="C12" s="120" t="s">
        <v>78</v>
      </c>
      <c r="D12" s="121"/>
      <c r="E12" s="47">
        <v>2005</v>
      </c>
      <c r="F12" s="46" t="s">
        <v>59</v>
      </c>
      <c r="G12" s="84"/>
      <c r="H12" s="84"/>
      <c r="I12" s="84"/>
      <c r="J12" s="84"/>
      <c r="K12" s="84"/>
      <c r="L12" s="54">
        <v>33</v>
      </c>
      <c r="M12" s="7"/>
      <c r="N12" s="7"/>
    </row>
    <row r="13" spans="2:14" ht="19.5" customHeight="1">
      <c r="B13" s="38">
        <v>3</v>
      </c>
      <c r="C13" s="151" t="s">
        <v>79</v>
      </c>
      <c r="D13" s="150"/>
      <c r="E13" s="44">
        <v>2005</v>
      </c>
      <c r="F13" s="43" t="s">
        <v>91</v>
      </c>
      <c r="G13" s="134"/>
      <c r="H13" s="134"/>
      <c r="I13" s="134"/>
      <c r="J13" s="134"/>
      <c r="K13" s="134"/>
      <c r="L13" s="53">
        <v>35</v>
      </c>
      <c r="M13" s="7"/>
      <c r="N13" s="7"/>
    </row>
    <row r="14" spans="2:14" ht="19.5" customHeight="1">
      <c r="B14" s="49">
        <v>4</v>
      </c>
      <c r="C14" s="120" t="s">
        <v>76</v>
      </c>
      <c r="D14" s="150"/>
      <c r="E14" s="47">
        <v>2006</v>
      </c>
      <c r="F14" s="46" t="s">
        <v>59</v>
      </c>
      <c r="G14" s="45"/>
      <c r="H14" s="45"/>
      <c r="I14" s="45"/>
      <c r="J14" s="45"/>
      <c r="K14" s="45"/>
      <c r="L14" s="54">
        <v>35</v>
      </c>
      <c r="M14" s="22"/>
      <c r="N14" s="85"/>
    </row>
    <row r="15" spans="2:14" ht="19.5" customHeight="1">
      <c r="B15" s="38">
        <v>5</v>
      </c>
      <c r="C15" s="148" t="s">
        <v>77</v>
      </c>
      <c r="D15" s="149"/>
      <c r="E15" s="44">
        <v>2006</v>
      </c>
      <c r="F15" s="43" t="s">
        <v>59</v>
      </c>
      <c r="G15" s="134"/>
      <c r="H15" s="134"/>
      <c r="I15" s="134"/>
      <c r="J15" s="134"/>
      <c r="K15" s="134"/>
      <c r="L15" s="53">
        <v>43</v>
      </c>
      <c r="M15" s="7"/>
      <c r="N15" s="7"/>
    </row>
    <row r="16" spans="2:14" ht="19.5" customHeight="1">
      <c r="B16" s="49">
        <v>6</v>
      </c>
      <c r="C16" s="151" t="s">
        <v>109</v>
      </c>
      <c r="D16" s="150"/>
      <c r="E16" s="44">
        <v>50</v>
      </c>
      <c r="F16" s="43" t="s">
        <v>59</v>
      </c>
      <c r="G16" s="134"/>
      <c r="H16" s="134"/>
      <c r="I16" s="134"/>
      <c r="J16" s="134"/>
      <c r="K16" s="134"/>
      <c r="L16" s="53">
        <v>50</v>
      </c>
      <c r="M16" s="7"/>
      <c r="N16" s="7"/>
    </row>
    <row r="17" spans="2:14" ht="19.5" customHeight="1">
      <c r="B17" s="33"/>
      <c r="C17" s="146"/>
      <c r="D17" s="146"/>
      <c r="E17" s="146"/>
      <c r="F17" s="146"/>
      <c r="G17" s="137"/>
      <c r="H17" s="137"/>
      <c r="I17" s="137"/>
      <c r="J17" s="137"/>
      <c r="K17" s="137"/>
      <c r="L17" s="18"/>
      <c r="M17" s="7"/>
      <c r="N17" s="7"/>
    </row>
    <row r="18" spans="2:14" ht="15" customHeight="1">
      <c r="B18" s="7"/>
      <c r="C18" s="83" t="s">
        <v>72</v>
      </c>
      <c r="D18" s="144" t="s">
        <v>80</v>
      </c>
      <c r="E18" s="144"/>
      <c r="F18" s="144"/>
      <c r="G18" s="144"/>
      <c r="H18" s="144"/>
      <c r="I18" s="144"/>
      <c r="J18" s="144"/>
      <c r="K18" s="144" t="s">
        <v>81</v>
      </c>
      <c r="L18" s="145"/>
      <c r="M18" s="7"/>
      <c r="N18" s="42"/>
    </row>
    <row r="19" spans="2:13" ht="15" customHeight="1">
      <c r="B19" s="7"/>
      <c r="C19" s="83" t="s">
        <v>73</v>
      </c>
      <c r="D19" s="144" t="s">
        <v>75</v>
      </c>
      <c r="E19" s="144"/>
      <c r="F19" s="144"/>
      <c r="G19" s="144"/>
      <c r="H19" s="144"/>
      <c r="I19" s="144"/>
      <c r="J19" s="144"/>
      <c r="K19" s="147" t="s">
        <v>66</v>
      </c>
      <c r="L19" s="145"/>
      <c r="M19" s="7"/>
    </row>
    <row r="20" spans="2:13" ht="34.5">
      <c r="B20" s="7"/>
      <c r="C20" s="135"/>
      <c r="D20" s="135"/>
      <c r="E20" s="135"/>
      <c r="F20" s="135"/>
      <c r="G20" s="135"/>
      <c r="H20" s="135"/>
      <c r="I20" s="135"/>
      <c r="J20" s="135"/>
      <c r="K20" s="135"/>
      <c r="L20" s="17"/>
      <c r="M20" s="7"/>
    </row>
    <row r="21" spans="12:13" ht="12.75">
      <c r="L21" s="39"/>
      <c r="M21" s="39"/>
    </row>
    <row r="22" spans="12:13" ht="12.75">
      <c r="L22" s="39"/>
      <c r="M22" s="39"/>
    </row>
    <row r="23" spans="2:13" ht="34.5">
      <c r="B23" s="7"/>
      <c r="C23" s="135"/>
      <c r="D23" s="135"/>
      <c r="E23" s="135"/>
      <c r="F23" s="135"/>
      <c r="G23" s="135"/>
      <c r="H23" s="135"/>
      <c r="I23" s="135"/>
      <c r="J23" s="135"/>
      <c r="K23" s="135"/>
      <c r="L23" s="39"/>
      <c r="M23" s="39"/>
    </row>
    <row r="24" spans="2:13" ht="34.5">
      <c r="B24" s="7"/>
      <c r="H24" s="18"/>
      <c r="I24" s="18"/>
      <c r="J24" s="21"/>
      <c r="K24" s="18"/>
      <c r="L24" s="40"/>
      <c r="M24" s="40"/>
    </row>
    <row r="25" spans="2:13" ht="12.75">
      <c r="B25" s="7"/>
      <c r="H25" s="7"/>
      <c r="I25" s="7"/>
      <c r="J25" s="22"/>
      <c r="K25" s="7"/>
      <c r="L25" s="7"/>
      <c r="M25" s="7"/>
    </row>
  </sheetData>
  <sheetProtection/>
  <mergeCells count="22">
    <mergeCell ref="D19:J19"/>
    <mergeCell ref="K19:L19"/>
    <mergeCell ref="B6:M6"/>
    <mergeCell ref="C10:K10"/>
    <mergeCell ref="C23:K23"/>
    <mergeCell ref="C16:D16"/>
    <mergeCell ref="C17:F17"/>
    <mergeCell ref="G17:K17"/>
    <mergeCell ref="C20:K20"/>
    <mergeCell ref="G16:K16"/>
    <mergeCell ref="D18:J18"/>
    <mergeCell ref="K18:L18"/>
    <mergeCell ref="B8:M8"/>
    <mergeCell ref="G13:K13"/>
    <mergeCell ref="C11:D11"/>
    <mergeCell ref="C14:D14"/>
    <mergeCell ref="B2:M4"/>
    <mergeCell ref="G15:K15"/>
    <mergeCell ref="G11:K11"/>
    <mergeCell ref="C15:D15"/>
    <mergeCell ref="C12:D12"/>
    <mergeCell ref="C13:D13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5"/>
  <sheetViews>
    <sheetView zoomScalePageLayoutView="0" workbookViewId="0" topLeftCell="A5">
      <selection activeCell="P16" sqref="P16:AA16"/>
    </sheetView>
  </sheetViews>
  <sheetFormatPr defaultColWidth="11.421875" defaultRowHeight="12.75"/>
  <cols>
    <col min="1" max="1" width="0.71875" style="0" customWidth="1"/>
    <col min="2" max="2" width="13.7109375" style="0" customWidth="1"/>
    <col min="3" max="3" width="19.421875" style="0" customWidth="1"/>
    <col min="4" max="4" width="12.140625" style="0" customWidth="1"/>
    <col min="5" max="5" width="8.8515625" style="0" customWidth="1"/>
    <col min="6" max="7" width="13.7109375" style="0" customWidth="1"/>
    <col min="8" max="8" width="0.71875" style="0" customWidth="1"/>
    <col min="9" max="9" width="8.8515625" style="0" customWidth="1"/>
    <col min="10" max="10" width="1.57421875" style="12" customWidth="1"/>
    <col min="11" max="11" width="19.421875" style="0" customWidth="1"/>
    <col min="12" max="12" width="15.140625" style="0" customWidth="1"/>
    <col min="13" max="13" width="7.00390625" style="0" customWidth="1"/>
  </cols>
  <sheetData>
    <row r="1" ht="13.5" thickBot="1"/>
    <row r="2" spans="1:13" ht="22.5" customHeight="1">
      <c r="A2" s="1"/>
      <c r="B2" s="122" t="s">
        <v>26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ht="22.5" customHeight="1">
      <c r="A3" s="1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1:13" ht="22.5" customHeight="1" thickBot="1">
      <c r="A4" s="1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/>
    </row>
    <row r="5" spans="1:13" ht="9" customHeight="1" thickBot="1">
      <c r="A5" s="1"/>
      <c r="B5" s="2"/>
      <c r="C5" s="2"/>
      <c r="D5" s="2"/>
      <c r="E5" s="2"/>
      <c r="F5" s="2"/>
      <c r="G5" s="2"/>
      <c r="H5" s="2"/>
      <c r="I5" s="2"/>
      <c r="K5" s="2"/>
      <c r="L5" s="2"/>
      <c r="M5" s="2"/>
    </row>
    <row r="6" spans="1:13" ht="22.5" customHeight="1" thickBot="1">
      <c r="A6" s="1"/>
      <c r="B6" s="131" t="s">
        <v>69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</row>
    <row r="7" spans="1:13" ht="13.5" customHeight="1" thickBo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4" ht="26.25" customHeight="1" thickBot="1">
      <c r="B8" s="139" t="s">
        <v>39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41"/>
    </row>
    <row r="9" spans="6:14" ht="9.75" customHeight="1" thickBot="1">
      <c r="F9" s="14"/>
      <c r="G9" s="14"/>
      <c r="H9" s="14"/>
      <c r="I9" s="14"/>
      <c r="J9" s="14"/>
      <c r="K9" s="14"/>
      <c r="L9" s="14"/>
      <c r="N9" s="41"/>
    </row>
    <row r="10" spans="3:14" ht="26.25" customHeight="1">
      <c r="C10" s="136" t="s">
        <v>6</v>
      </c>
      <c r="D10" s="137"/>
      <c r="E10" s="137"/>
      <c r="F10" s="137"/>
      <c r="G10" s="137"/>
      <c r="H10" s="137"/>
      <c r="I10" s="137"/>
      <c r="J10" s="137"/>
      <c r="K10" s="138"/>
      <c r="L10" s="51" t="s">
        <v>1</v>
      </c>
      <c r="M10" s="86">
        <f>SUM(L11:L16)/6</f>
        <v>23.8</v>
      </c>
      <c r="N10" s="41"/>
    </row>
    <row r="11" spans="2:14" ht="19.5" customHeight="1">
      <c r="B11" s="38">
        <v>1</v>
      </c>
      <c r="C11" s="151" t="s">
        <v>50</v>
      </c>
      <c r="D11" s="150"/>
      <c r="E11" s="44">
        <v>2006</v>
      </c>
      <c r="F11" s="43" t="s">
        <v>44</v>
      </c>
      <c r="G11" s="134"/>
      <c r="H11" s="134"/>
      <c r="I11" s="134"/>
      <c r="J11" s="134"/>
      <c r="K11" s="134"/>
      <c r="L11" s="53">
        <v>11.1</v>
      </c>
      <c r="N11" s="41"/>
    </row>
    <row r="12" spans="2:14" ht="19.5" customHeight="1">
      <c r="B12" s="49">
        <v>2</v>
      </c>
      <c r="C12" s="148" t="s">
        <v>52</v>
      </c>
      <c r="D12" s="149"/>
      <c r="E12" s="44">
        <v>2006</v>
      </c>
      <c r="F12" s="43" t="s">
        <v>63</v>
      </c>
      <c r="G12" s="134"/>
      <c r="H12" s="134"/>
      <c r="I12" s="134"/>
      <c r="J12" s="134"/>
      <c r="K12" s="134"/>
      <c r="L12" s="53">
        <v>19</v>
      </c>
      <c r="M12" s="7"/>
      <c r="N12" s="42"/>
    </row>
    <row r="13" spans="2:14" ht="19.5" customHeight="1">
      <c r="B13" s="38">
        <v>3</v>
      </c>
      <c r="C13" s="151" t="s">
        <v>68</v>
      </c>
      <c r="D13" s="150"/>
      <c r="E13" s="44">
        <v>2005</v>
      </c>
      <c r="F13" s="43" t="s">
        <v>44</v>
      </c>
      <c r="G13" s="45"/>
      <c r="H13" s="45"/>
      <c r="I13" s="45"/>
      <c r="J13" s="45"/>
      <c r="K13" s="45"/>
      <c r="L13" s="53">
        <v>22.2</v>
      </c>
      <c r="M13" s="7"/>
      <c r="N13" s="42"/>
    </row>
    <row r="14" spans="2:14" ht="19.5" customHeight="1">
      <c r="B14" s="49">
        <v>4</v>
      </c>
      <c r="C14" s="81" t="s">
        <v>51</v>
      </c>
      <c r="D14" s="82"/>
      <c r="E14" s="44">
        <v>2005</v>
      </c>
      <c r="F14" s="43" t="s">
        <v>62</v>
      </c>
      <c r="G14" s="45"/>
      <c r="H14" s="45"/>
      <c r="I14" s="45"/>
      <c r="J14" s="45"/>
      <c r="K14" s="45"/>
      <c r="L14" s="53">
        <v>22.8</v>
      </c>
      <c r="M14" s="7"/>
      <c r="N14" s="42"/>
    </row>
    <row r="15" spans="2:14" ht="19.5" customHeight="1">
      <c r="B15" s="38">
        <v>5</v>
      </c>
      <c r="C15" s="148" t="s">
        <v>53</v>
      </c>
      <c r="D15" s="149"/>
      <c r="E15" s="44">
        <v>2005</v>
      </c>
      <c r="F15" s="43" t="s">
        <v>44</v>
      </c>
      <c r="G15" s="134"/>
      <c r="H15" s="134"/>
      <c r="I15" s="134"/>
      <c r="J15" s="134"/>
      <c r="K15" s="134"/>
      <c r="L15" s="53">
        <v>33.5</v>
      </c>
      <c r="M15" s="7"/>
      <c r="N15" s="42"/>
    </row>
    <row r="16" spans="2:27" ht="19.5" customHeight="1">
      <c r="B16" s="49">
        <v>6</v>
      </c>
      <c r="C16" s="120" t="s">
        <v>67</v>
      </c>
      <c r="D16" s="150"/>
      <c r="E16" s="47">
        <v>2006</v>
      </c>
      <c r="F16" s="46" t="s">
        <v>63</v>
      </c>
      <c r="G16" s="45"/>
      <c r="H16" s="45"/>
      <c r="I16" s="45"/>
      <c r="J16" s="45"/>
      <c r="K16" s="45"/>
      <c r="L16" s="54">
        <v>34.2</v>
      </c>
      <c r="M16" s="7"/>
      <c r="N16" s="42"/>
      <c r="P16" s="152" t="s">
        <v>11</v>
      </c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</row>
    <row r="17" spans="2:14" ht="19.5" customHeight="1">
      <c r="B17" s="33"/>
      <c r="C17" s="146"/>
      <c r="D17" s="146"/>
      <c r="E17" s="146"/>
      <c r="F17" s="146"/>
      <c r="G17" s="137"/>
      <c r="H17" s="137"/>
      <c r="I17" s="137"/>
      <c r="J17" s="137"/>
      <c r="K17" s="137"/>
      <c r="L17" s="18"/>
      <c r="M17" s="7"/>
      <c r="N17" s="42"/>
    </row>
    <row r="18" spans="2:14" ht="15" customHeight="1">
      <c r="B18" s="7"/>
      <c r="C18" s="83" t="s">
        <v>72</v>
      </c>
      <c r="D18" s="144" t="s">
        <v>82</v>
      </c>
      <c r="E18" s="144"/>
      <c r="F18" s="144"/>
      <c r="G18" s="144"/>
      <c r="H18" s="144"/>
      <c r="I18" s="144"/>
      <c r="J18" s="144"/>
      <c r="K18" s="144" t="s">
        <v>83</v>
      </c>
      <c r="L18" s="145"/>
      <c r="M18" s="7"/>
      <c r="N18" s="42"/>
    </row>
    <row r="19" spans="2:13" ht="15" customHeight="1">
      <c r="B19" s="7"/>
      <c r="C19" s="83" t="s">
        <v>73</v>
      </c>
      <c r="D19" s="144" t="s">
        <v>74</v>
      </c>
      <c r="E19" s="144"/>
      <c r="F19" s="144"/>
      <c r="G19" s="144"/>
      <c r="H19" s="144"/>
      <c r="I19" s="144"/>
      <c r="J19" s="144"/>
      <c r="K19" s="147" t="s">
        <v>65</v>
      </c>
      <c r="L19" s="145"/>
      <c r="M19" s="7"/>
    </row>
    <row r="20" spans="2:13" ht="34.5">
      <c r="B20" s="7"/>
      <c r="C20" s="135"/>
      <c r="D20" s="135"/>
      <c r="E20" s="135"/>
      <c r="F20" s="135"/>
      <c r="G20" s="135"/>
      <c r="H20" s="135"/>
      <c r="I20" s="135"/>
      <c r="J20" s="135"/>
      <c r="K20" s="135"/>
      <c r="L20" s="17"/>
      <c r="M20" s="7"/>
    </row>
    <row r="21" spans="2:13" ht="12.75">
      <c r="B21" s="7"/>
      <c r="M21" s="39"/>
    </row>
    <row r="22" spans="2:13" ht="34.5">
      <c r="B22" s="7"/>
      <c r="C22" s="135"/>
      <c r="D22" s="135"/>
      <c r="E22" s="135"/>
      <c r="F22" s="135"/>
      <c r="G22" s="135"/>
      <c r="H22" s="135"/>
      <c r="I22" s="135"/>
      <c r="J22" s="135"/>
      <c r="K22" s="135"/>
      <c r="L22" s="39"/>
      <c r="M22" s="39"/>
    </row>
    <row r="23" spans="2:13" ht="34.5">
      <c r="B23" s="7"/>
      <c r="C23" s="135"/>
      <c r="D23" s="135"/>
      <c r="E23" s="135"/>
      <c r="F23" s="135"/>
      <c r="G23" s="135"/>
      <c r="H23" s="135"/>
      <c r="I23" s="135"/>
      <c r="J23" s="135"/>
      <c r="K23" s="135"/>
      <c r="L23" s="39"/>
      <c r="M23" s="39"/>
    </row>
    <row r="24" spans="2:13" ht="34.5">
      <c r="B24" s="7"/>
      <c r="H24" s="18"/>
      <c r="I24" s="18"/>
      <c r="J24" s="21"/>
      <c r="K24" s="18"/>
      <c r="L24" s="40"/>
      <c r="M24" s="40"/>
    </row>
    <row r="25" spans="2:13" ht="12.75">
      <c r="B25" s="7"/>
      <c r="H25" s="7"/>
      <c r="I25" s="7"/>
      <c r="J25" s="22"/>
      <c r="K25" s="7"/>
      <c r="L25" s="7"/>
      <c r="M25" s="7"/>
    </row>
  </sheetData>
  <sheetProtection/>
  <mergeCells count="22">
    <mergeCell ref="C23:K23"/>
    <mergeCell ref="G17:K17"/>
    <mergeCell ref="C17:F17"/>
    <mergeCell ref="K18:L18"/>
    <mergeCell ref="D19:J19"/>
    <mergeCell ref="C20:K20"/>
    <mergeCell ref="C13:D13"/>
    <mergeCell ref="B2:M4"/>
    <mergeCell ref="G15:K15"/>
    <mergeCell ref="D18:J18"/>
    <mergeCell ref="K19:L19"/>
    <mergeCell ref="C22:K22"/>
    <mergeCell ref="P16:AA16"/>
    <mergeCell ref="B6:M6"/>
    <mergeCell ref="B8:M8"/>
    <mergeCell ref="C10:K10"/>
    <mergeCell ref="G11:K11"/>
    <mergeCell ref="G12:K12"/>
    <mergeCell ref="C12:D12"/>
    <mergeCell ref="C15:D15"/>
    <mergeCell ref="C11:D11"/>
    <mergeCell ref="C16:D16"/>
  </mergeCells>
  <printOptions horizontalCentered="1"/>
  <pageMargins left="0.1968503937007874" right="0.1968503937007874" top="0.5905511811023623" bottom="0.1968503937007874" header="0" footer="0"/>
  <pageSetup fitToHeight="1" fitToWidth="1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PageLayoutView="0" workbookViewId="0" topLeftCell="A7">
      <selection activeCell="U30" sqref="U30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6.5" thickBot="1">
      <c r="A1" s="1"/>
      <c r="B1" s="154"/>
      <c r="C1" s="154"/>
      <c r="D1" s="154"/>
      <c r="E1" s="154"/>
      <c r="F1" s="154"/>
      <c r="G1" s="154"/>
      <c r="H1" s="154"/>
      <c r="I1" s="154"/>
      <c r="N1" s="154"/>
      <c r="O1" s="154"/>
      <c r="P1" s="154"/>
      <c r="Q1" s="154"/>
      <c r="R1" s="154"/>
      <c r="S1" s="154"/>
      <c r="T1" s="154"/>
      <c r="U1" s="154"/>
    </row>
    <row r="2" spans="1:22" ht="22.5" customHeight="1">
      <c r="A2" s="1"/>
      <c r="B2" s="122" t="s">
        <v>26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</row>
    <row r="3" spans="1:22" ht="22.5" customHeight="1">
      <c r="A3" s="1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4" spans="1:22" ht="22.5" customHeight="1" thickBot="1">
      <c r="A4" s="1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</row>
    <row r="5" spans="1:28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Y5" s="153"/>
      <c r="Z5" s="153"/>
      <c r="AA5" s="153"/>
      <c r="AB5" s="153"/>
    </row>
    <row r="6" spans="1:22" ht="22.5" customHeight="1" thickBot="1">
      <c r="A6" s="1"/>
      <c r="B6" s="131" t="s">
        <v>71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3"/>
    </row>
    <row r="7" spans="1:22" ht="22.5" customHeight="1">
      <c r="A7" s="1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1:22" ht="22.5" customHeight="1">
      <c r="A8" s="1"/>
      <c r="B8" s="155" t="s">
        <v>2</v>
      </c>
      <c r="C8" s="155"/>
      <c r="D8" s="155"/>
      <c r="E8" s="155"/>
      <c r="F8" s="155"/>
      <c r="G8" s="155"/>
      <c r="H8" s="155"/>
      <c r="I8" s="155"/>
      <c r="J8" s="155"/>
      <c r="K8" s="157" t="s">
        <v>13</v>
      </c>
      <c r="L8" s="158"/>
      <c r="M8" s="158"/>
      <c r="N8" s="155" t="s">
        <v>3</v>
      </c>
      <c r="O8" s="155"/>
      <c r="P8" s="155"/>
      <c r="Q8" s="155"/>
      <c r="R8" s="155"/>
      <c r="S8" s="155"/>
      <c r="T8" s="155"/>
      <c r="U8" s="155"/>
      <c r="V8" s="155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59" t="s">
        <v>99</v>
      </c>
      <c r="C10" s="160"/>
      <c r="D10" s="160"/>
      <c r="E10" s="161"/>
      <c r="F10" s="1"/>
      <c r="G10" s="159" t="s">
        <v>110</v>
      </c>
      <c r="H10" s="160"/>
      <c r="I10" s="160"/>
      <c r="J10" s="161"/>
      <c r="K10" s="4"/>
      <c r="L10" s="4"/>
      <c r="N10" s="159" t="s">
        <v>100</v>
      </c>
      <c r="O10" s="160"/>
      <c r="P10" s="160"/>
      <c r="Q10" s="161"/>
      <c r="R10" s="1"/>
      <c r="S10" s="159" t="s">
        <v>101</v>
      </c>
      <c r="T10" s="160"/>
      <c r="U10" s="160"/>
      <c r="V10" s="161"/>
    </row>
    <row r="11" spans="1:18" ht="13.5" thickBot="1">
      <c r="A11" s="1"/>
      <c r="F11" s="7"/>
      <c r="R11" s="7"/>
    </row>
    <row r="12" spans="1:22" ht="13.5" thickBot="1">
      <c r="A12" s="1"/>
      <c r="B12" s="159" t="s">
        <v>0</v>
      </c>
      <c r="C12" s="161"/>
      <c r="D12" s="1"/>
      <c r="E12" s="11" t="s">
        <v>4</v>
      </c>
      <c r="F12" s="8"/>
      <c r="G12" s="11" t="s">
        <v>4</v>
      </c>
      <c r="H12" s="1"/>
      <c r="I12" s="159" t="s">
        <v>0</v>
      </c>
      <c r="J12" s="161"/>
      <c r="K12" s="4"/>
      <c r="L12" s="4"/>
      <c r="N12" s="159" t="s">
        <v>0</v>
      </c>
      <c r="O12" s="161"/>
      <c r="P12" s="1"/>
      <c r="Q12" s="11" t="s">
        <v>4</v>
      </c>
      <c r="R12" s="8"/>
      <c r="S12" s="11" t="s">
        <v>4</v>
      </c>
      <c r="T12" s="1"/>
      <c r="U12" s="159" t="s">
        <v>0</v>
      </c>
      <c r="V12" s="161"/>
    </row>
    <row r="13" spans="1:25" ht="12.75">
      <c r="A13" s="1"/>
      <c r="B13" s="4"/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4"/>
      <c r="Y13">
        <v>2016</v>
      </c>
    </row>
    <row r="14" spans="1:26" ht="12.75">
      <c r="A14" s="1"/>
      <c r="B14" s="94" t="s">
        <v>112</v>
      </c>
      <c r="C14" s="95"/>
      <c r="D14" s="96"/>
      <c r="E14" s="96"/>
      <c r="F14" s="96"/>
      <c r="G14" s="96"/>
      <c r="H14" s="96"/>
      <c r="I14" s="54" t="s">
        <v>121</v>
      </c>
      <c r="J14" s="97"/>
      <c r="K14" s="12"/>
      <c r="L14" s="12"/>
      <c r="N14" s="98" t="s">
        <v>129</v>
      </c>
      <c r="O14" s="95"/>
      <c r="P14" s="96">
        <v>0</v>
      </c>
      <c r="Q14" s="96"/>
      <c r="R14" s="96"/>
      <c r="S14" s="96"/>
      <c r="T14" s="96"/>
      <c r="U14" s="94" t="s">
        <v>138</v>
      </c>
      <c r="V14" s="97"/>
      <c r="Y14" s="74" t="s">
        <v>45</v>
      </c>
      <c r="Z14" s="37"/>
    </row>
    <row r="15" spans="2:25" ht="12.75">
      <c r="B15" s="162" t="s">
        <v>111</v>
      </c>
      <c r="C15" s="121"/>
      <c r="D15" s="99"/>
      <c r="E15" s="12"/>
      <c r="F15" s="100"/>
      <c r="G15" s="101"/>
      <c r="H15" s="99"/>
      <c r="I15" s="120" t="s">
        <v>120</v>
      </c>
      <c r="J15" s="121"/>
      <c r="K15" s="102"/>
      <c r="L15" s="12"/>
      <c r="N15" s="163" t="s">
        <v>128</v>
      </c>
      <c r="O15" s="164"/>
      <c r="P15" s="99"/>
      <c r="Q15" s="12"/>
      <c r="R15" s="100"/>
      <c r="S15" s="12"/>
      <c r="T15" s="99"/>
      <c r="U15" s="165" t="s">
        <v>137</v>
      </c>
      <c r="V15" s="164"/>
      <c r="Y15" s="73" t="s">
        <v>105</v>
      </c>
    </row>
    <row r="16" spans="1:23" ht="12.75">
      <c r="A16" s="1" t="s">
        <v>27</v>
      </c>
      <c r="B16" s="103" t="s">
        <v>5</v>
      </c>
      <c r="C16" s="104">
        <v>6</v>
      </c>
      <c r="D16" s="99"/>
      <c r="E16" s="105">
        <v>2</v>
      </c>
      <c r="F16" s="100"/>
      <c r="G16" s="106"/>
      <c r="H16" s="99"/>
      <c r="I16" s="104">
        <v>0</v>
      </c>
      <c r="J16" s="103" t="s">
        <v>5</v>
      </c>
      <c r="K16" s="102"/>
      <c r="L16" s="107" t="s">
        <v>28</v>
      </c>
      <c r="N16" s="103" t="s">
        <v>5</v>
      </c>
      <c r="O16" s="104">
        <v>2</v>
      </c>
      <c r="P16" s="99"/>
      <c r="Q16" s="106">
        <v>1</v>
      </c>
      <c r="R16" s="100"/>
      <c r="S16" s="105">
        <v>1</v>
      </c>
      <c r="T16" s="99"/>
      <c r="U16" s="104">
        <v>2</v>
      </c>
      <c r="V16" s="103" t="s">
        <v>5</v>
      </c>
      <c r="W16" s="1" t="s">
        <v>8</v>
      </c>
    </row>
    <row r="17" spans="1:23" ht="12.75">
      <c r="A17" s="1"/>
      <c r="B17" s="162" t="s">
        <v>113</v>
      </c>
      <c r="C17" s="166"/>
      <c r="D17" s="99"/>
      <c r="E17" s="101"/>
      <c r="F17" s="100"/>
      <c r="G17" s="12"/>
      <c r="H17" s="99"/>
      <c r="I17" s="167" t="s">
        <v>113</v>
      </c>
      <c r="J17" s="121"/>
      <c r="K17" s="102"/>
      <c r="L17" s="108"/>
      <c r="N17" s="163" t="s">
        <v>130</v>
      </c>
      <c r="O17" s="168"/>
      <c r="P17" s="99"/>
      <c r="Q17" s="101"/>
      <c r="R17" s="100"/>
      <c r="S17" s="101"/>
      <c r="T17" s="99"/>
      <c r="U17" s="169" t="s">
        <v>139</v>
      </c>
      <c r="V17" s="164"/>
      <c r="W17" s="1"/>
    </row>
    <row r="18" spans="1:26" ht="12.75">
      <c r="A18" s="1"/>
      <c r="B18" s="94" t="s">
        <v>114</v>
      </c>
      <c r="C18" s="109"/>
      <c r="D18" s="99"/>
      <c r="E18" s="101"/>
      <c r="F18" s="100"/>
      <c r="G18" s="101"/>
      <c r="H18" s="99"/>
      <c r="I18" s="54" t="s">
        <v>121</v>
      </c>
      <c r="J18" s="109"/>
      <c r="K18" s="102"/>
      <c r="L18" s="110"/>
      <c r="N18" s="54" t="s">
        <v>131</v>
      </c>
      <c r="O18" s="111"/>
      <c r="P18" s="99"/>
      <c r="Q18" s="101"/>
      <c r="R18" s="100"/>
      <c r="S18" s="101"/>
      <c r="T18" s="99"/>
      <c r="U18" s="54" t="s">
        <v>140</v>
      </c>
      <c r="V18" s="112"/>
      <c r="W18" s="1"/>
      <c r="Z18" s="71"/>
    </row>
    <row r="19" spans="1:26" s="7" customFormat="1" ht="12.75">
      <c r="A19" s="34"/>
      <c r="B19" s="170"/>
      <c r="C19" s="170"/>
      <c r="D19" s="100"/>
      <c r="E19" s="101"/>
      <c r="F19" s="100"/>
      <c r="G19" s="101"/>
      <c r="H19" s="100"/>
      <c r="I19" s="170"/>
      <c r="J19" s="170"/>
      <c r="K19" s="102"/>
      <c r="L19" s="22"/>
      <c r="M19" s="22"/>
      <c r="N19" s="170"/>
      <c r="O19" s="170"/>
      <c r="P19" s="100"/>
      <c r="Q19" s="101"/>
      <c r="R19" s="100"/>
      <c r="S19" s="101"/>
      <c r="T19" s="100"/>
      <c r="U19" s="170"/>
      <c r="V19" s="170"/>
      <c r="W19" s="34"/>
      <c r="Z19" s="72"/>
    </row>
    <row r="20" spans="1:26" ht="12.75">
      <c r="A20" s="1"/>
      <c r="B20" s="94" t="s">
        <v>116</v>
      </c>
      <c r="C20" s="95"/>
      <c r="D20" s="96"/>
      <c r="E20" s="96"/>
      <c r="F20" s="96"/>
      <c r="G20" s="96"/>
      <c r="H20" s="96"/>
      <c r="I20" s="54" t="s">
        <v>123</v>
      </c>
      <c r="J20" s="97"/>
      <c r="K20" s="12"/>
      <c r="L20" s="12"/>
      <c r="N20" s="98" t="s">
        <v>121</v>
      </c>
      <c r="O20" s="95"/>
      <c r="P20" s="96"/>
      <c r="Q20" s="96"/>
      <c r="R20" s="96"/>
      <c r="S20" s="96"/>
      <c r="T20" s="96"/>
      <c r="U20" s="94" t="s">
        <v>142</v>
      </c>
      <c r="V20" s="97"/>
      <c r="Y20" s="36"/>
      <c r="Z20" s="37"/>
    </row>
    <row r="21" spans="2:26" ht="12.75">
      <c r="B21" s="162" t="s">
        <v>115</v>
      </c>
      <c r="C21" s="121"/>
      <c r="D21" s="99"/>
      <c r="E21" s="12"/>
      <c r="F21" s="100"/>
      <c r="G21" s="101"/>
      <c r="H21" s="99"/>
      <c r="I21" s="120" t="s">
        <v>122</v>
      </c>
      <c r="J21" s="121"/>
      <c r="K21" s="102"/>
      <c r="L21" s="12"/>
      <c r="N21" s="163" t="s">
        <v>132</v>
      </c>
      <c r="O21" s="164"/>
      <c r="P21" s="99"/>
      <c r="Q21" s="12"/>
      <c r="R21" s="100"/>
      <c r="S21" s="12"/>
      <c r="T21" s="99"/>
      <c r="U21" s="165" t="s">
        <v>141</v>
      </c>
      <c r="V21" s="164"/>
      <c r="Z21" s="73"/>
    </row>
    <row r="22" spans="1:23" ht="12.75">
      <c r="A22" s="1" t="s">
        <v>7</v>
      </c>
      <c r="B22" s="103" t="s">
        <v>5</v>
      </c>
      <c r="C22" s="104">
        <v>7</v>
      </c>
      <c r="D22" s="99"/>
      <c r="E22" s="106">
        <v>2</v>
      </c>
      <c r="F22" s="100"/>
      <c r="G22" s="105"/>
      <c r="H22" s="99"/>
      <c r="I22" s="104">
        <v>2</v>
      </c>
      <c r="J22" s="103"/>
      <c r="K22" s="102"/>
      <c r="L22" s="107" t="s">
        <v>28</v>
      </c>
      <c r="N22" s="103" t="s">
        <v>5</v>
      </c>
      <c r="O22" s="104">
        <v>2</v>
      </c>
      <c r="P22" s="99"/>
      <c r="Q22" s="105"/>
      <c r="R22" s="100"/>
      <c r="S22" s="106">
        <v>2</v>
      </c>
      <c r="T22" s="99"/>
      <c r="U22" s="104">
        <v>3</v>
      </c>
      <c r="V22" s="103" t="s">
        <v>5</v>
      </c>
      <c r="W22" s="1" t="s">
        <v>10</v>
      </c>
    </row>
    <row r="23" spans="1:23" ht="12.75">
      <c r="A23" s="1"/>
      <c r="B23" s="162" t="s">
        <v>117</v>
      </c>
      <c r="C23" s="166"/>
      <c r="D23" s="99"/>
      <c r="E23" s="101"/>
      <c r="F23" s="100"/>
      <c r="G23" s="12"/>
      <c r="H23" s="99"/>
      <c r="I23" s="167" t="s">
        <v>124</v>
      </c>
      <c r="J23" s="121"/>
      <c r="K23" s="102"/>
      <c r="L23" s="108"/>
      <c r="N23" s="163" t="s">
        <v>133</v>
      </c>
      <c r="O23" s="168"/>
      <c r="P23" s="99"/>
      <c r="Q23" s="101"/>
      <c r="R23" s="100"/>
      <c r="S23" s="101"/>
      <c r="T23" s="99"/>
      <c r="U23" s="169" t="s">
        <v>143</v>
      </c>
      <c r="V23" s="164"/>
      <c r="W23" s="1"/>
    </row>
    <row r="24" spans="1:23" ht="12.75">
      <c r="A24" s="1"/>
      <c r="B24" s="94" t="s">
        <v>116</v>
      </c>
      <c r="C24" s="109"/>
      <c r="D24" s="99"/>
      <c r="E24" s="101"/>
      <c r="F24" s="100"/>
      <c r="G24" s="101"/>
      <c r="H24" s="99"/>
      <c r="I24" s="54" t="s">
        <v>125</v>
      </c>
      <c r="J24" s="109"/>
      <c r="K24" s="102"/>
      <c r="L24" s="110"/>
      <c r="N24" s="54">
        <v>41</v>
      </c>
      <c r="O24" s="111"/>
      <c r="P24" s="99"/>
      <c r="Q24" s="101"/>
      <c r="R24" s="100"/>
      <c r="S24" s="101"/>
      <c r="T24" s="99"/>
      <c r="U24" s="54">
        <v>35</v>
      </c>
      <c r="V24" s="112"/>
      <c r="W24" s="1"/>
    </row>
    <row r="25" spans="1:23" ht="12.75">
      <c r="A25" s="1"/>
      <c r="B25" s="103"/>
      <c r="C25" s="113"/>
      <c r="D25" s="99"/>
      <c r="E25" s="12"/>
      <c r="F25" s="100"/>
      <c r="G25" s="12"/>
      <c r="H25" s="99"/>
      <c r="I25" s="113"/>
      <c r="J25" s="103"/>
      <c r="K25" s="102"/>
      <c r="L25" s="12"/>
      <c r="N25" s="113"/>
      <c r="O25" s="103"/>
      <c r="P25" s="99"/>
      <c r="Q25" s="12"/>
      <c r="R25" s="100"/>
      <c r="S25" s="12"/>
      <c r="T25" s="99"/>
      <c r="U25" s="103"/>
      <c r="V25" s="113"/>
      <c r="W25" s="1"/>
    </row>
    <row r="26" spans="1:26" ht="12.75">
      <c r="A26" s="1"/>
      <c r="B26" s="94" t="s">
        <v>119</v>
      </c>
      <c r="C26" s="95"/>
      <c r="D26" s="96"/>
      <c r="E26" s="96"/>
      <c r="F26" s="96"/>
      <c r="G26" s="96"/>
      <c r="H26" s="96"/>
      <c r="I26" s="54">
        <v>43</v>
      </c>
      <c r="J26" s="97"/>
      <c r="K26" s="12"/>
      <c r="L26" s="12"/>
      <c r="N26" s="98" t="s">
        <v>135</v>
      </c>
      <c r="O26" s="95"/>
      <c r="P26" s="96"/>
      <c r="Q26" s="96"/>
      <c r="R26" s="96"/>
      <c r="S26" s="96"/>
      <c r="T26" s="96"/>
      <c r="U26" s="94" t="s">
        <v>145</v>
      </c>
      <c r="V26" s="97"/>
      <c r="Y26" s="36"/>
      <c r="Z26" s="37"/>
    </row>
    <row r="27" spans="2:22" ht="12.75">
      <c r="B27" s="162" t="s">
        <v>118</v>
      </c>
      <c r="C27" s="121"/>
      <c r="D27" s="99"/>
      <c r="E27" s="12"/>
      <c r="F27" s="100"/>
      <c r="G27" s="101"/>
      <c r="H27" s="99"/>
      <c r="I27" s="120" t="s">
        <v>126</v>
      </c>
      <c r="J27" s="174"/>
      <c r="K27" s="102"/>
      <c r="L27" s="12"/>
      <c r="N27" s="163" t="s">
        <v>134</v>
      </c>
      <c r="O27" s="164"/>
      <c r="P27" s="99"/>
      <c r="Q27" s="12"/>
      <c r="R27" s="100"/>
      <c r="S27" s="12"/>
      <c r="T27" s="99"/>
      <c r="U27" s="165" t="s">
        <v>144</v>
      </c>
      <c r="V27" s="164"/>
    </row>
    <row r="28" spans="1:23" ht="12.75">
      <c r="A28" s="1" t="s">
        <v>9</v>
      </c>
      <c r="B28" s="103" t="s">
        <v>5</v>
      </c>
      <c r="C28" s="104">
        <v>0</v>
      </c>
      <c r="D28" s="99"/>
      <c r="E28" s="105"/>
      <c r="F28" s="100"/>
      <c r="G28" s="106">
        <v>2</v>
      </c>
      <c r="H28" s="99"/>
      <c r="I28" s="104">
        <v>7</v>
      </c>
      <c r="J28" s="103" t="s">
        <v>5</v>
      </c>
      <c r="K28" s="102"/>
      <c r="L28" s="107" t="s">
        <v>28</v>
      </c>
      <c r="N28" s="103" t="s">
        <v>5</v>
      </c>
      <c r="O28" s="104">
        <v>9</v>
      </c>
      <c r="P28" s="99"/>
      <c r="Q28" s="105">
        <v>2</v>
      </c>
      <c r="R28" s="100"/>
      <c r="S28" s="106"/>
      <c r="T28" s="99"/>
      <c r="U28" s="104">
        <v>0</v>
      </c>
      <c r="V28" s="103" t="s">
        <v>5</v>
      </c>
      <c r="W28" s="1" t="s">
        <v>12</v>
      </c>
    </row>
    <row r="29" spans="1:23" ht="12.75">
      <c r="A29" s="1"/>
      <c r="B29" s="177"/>
      <c r="C29" s="178"/>
      <c r="D29" s="99"/>
      <c r="E29" s="101"/>
      <c r="F29" s="100"/>
      <c r="G29" s="12"/>
      <c r="H29" s="99"/>
      <c r="I29" s="120" t="s">
        <v>127</v>
      </c>
      <c r="J29" s="179"/>
      <c r="K29" s="102"/>
      <c r="L29" s="108"/>
      <c r="N29" s="163" t="s">
        <v>136</v>
      </c>
      <c r="O29" s="168"/>
      <c r="P29" s="99"/>
      <c r="Q29" s="101"/>
      <c r="R29" s="100"/>
      <c r="S29" s="101"/>
      <c r="T29" s="99"/>
      <c r="U29" s="169" t="s">
        <v>146</v>
      </c>
      <c r="V29" s="164"/>
      <c r="W29" s="1"/>
    </row>
    <row r="30" spans="1:23" ht="12.75">
      <c r="A30" s="1"/>
      <c r="B30" s="52"/>
      <c r="C30" s="79"/>
      <c r="D30" s="5"/>
      <c r="E30" s="31"/>
      <c r="F30" s="32"/>
      <c r="G30" s="31"/>
      <c r="H30" s="5"/>
      <c r="I30" s="53">
        <v>50</v>
      </c>
      <c r="J30" s="55"/>
      <c r="K30" s="9"/>
      <c r="L30" s="56"/>
      <c r="N30" s="53">
        <v>45</v>
      </c>
      <c r="O30" s="75"/>
      <c r="P30" s="5"/>
      <c r="Q30" s="31"/>
      <c r="R30" s="32"/>
      <c r="S30" s="31"/>
      <c r="T30" s="5"/>
      <c r="U30" s="53">
        <v>54</v>
      </c>
      <c r="V30" s="80"/>
      <c r="W30" s="1"/>
    </row>
    <row r="31" spans="1:23" ht="12.75">
      <c r="A31" s="1"/>
      <c r="B31" s="35"/>
      <c r="C31" s="37"/>
      <c r="D31" s="48"/>
      <c r="F31" s="32"/>
      <c r="H31" s="5"/>
      <c r="I31" s="37"/>
      <c r="J31" s="35"/>
      <c r="K31" s="9"/>
      <c r="N31" s="35"/>
      <c r="O31" s="37"/>
      <c r="P31" s="5"/>
      <c r="R31" s="32"/>
      <c r="T31" s="5"/>
      <c r="U31" s="37"/>
      <c r="V31" s="35"/>
      <c r="W31" s="1"/>
    </row>
    <row r="32" spans="1:21" ht="13.5" thickBot="1">
      <c r="A32" s="1"/>
      <c r="B32" s="1"/>
      <c r="C32" s="1"/>
      <c r="D32" s="5"/>
      <c r="E32" s="6"/>
      <c r="F32" s="5"/>
      <c r="G32" s="6"/>
      <c r="H32" s="5"/>
      <c r="I32" s="1"/>
      <c r="L32" s="16"/>
      <c r="N32" s="1"/>
      <c r="O32" s="1"/>
      <c r="P32" s="5"/>
      <c r="Q32" s="6"/>
      <c r="R32" s="5"/>
      <c r="S32" s="6"/>
      <c r="T32" s="5"/>
      <c r="U32" s="1"/>
    </row>
    <row r="33" spans="1:22" ht="25.5" customHeight="1" thickBot="1">
      <c r="A33" s="1"/>
      <c r="B33" s="35" t="s">
        <v>5</v>
      </c>
      <c r="C33" s="1">
        <f>SUM(C16+C22+C28)</f>
        <v>13</v>
      </c>
      <c r="D33" s="13">
        <f>SUM(E16:E22)</f>
        <v>4</v>
      </c>
      <c r="E33" s="76">
        <f>SUM(E2:E32)</f>
        <v>4</v>
      </c>
      <c r="F33" s="77"/>
      <c r="G33" s="76">
        <f>SUM(G15:G32)</f>
        <v>2</v>
      </c>
      <c r="H33" s="13"/>
      <c r="I33" s="1">
        <f>SUM(I16+I22+I28)</f>
        <v>9</v>
      </c>
      <c r="J33" s="35" t="s">
        <v>5</v>
      </c>
      <c r="N33" s="35" t="s">
        <v>5</v>
      </c>
      <c r="O33" s="1">
        <f>SUM(O16+O22+O28)</f>
        <v>13</v>
      </c>
      <c r="P33" s="13">
        <f>SUM(Q16:Q22)</f>
        <v>1</v>
      </c>
      <c r="Q33" s="76">
        <f>SUM(Q2:Q32)</f>
        <v>3</v>
      </c>
      <c r="R33" s="77"/>
      <c r="S33" s="76">
        <f>SUM(S16:S32)</f>
        <v>3</v>
      </c>
      <c r="T33" s="13"/>
      <c r="U33" s="1">
        <f>SUM(U16+U22+U28)</f>
        <v>5</v>
      </c>
      <c r="V33" s="35" t="s">
        <v>5</v>
      </c>
    </row>
    <row r="34" spans="1:21" ht="13.5" thickBot="1">
      <c r="A34" s="1"/>
      <c r="B34" s="1"/>
      <c r="C34" s="1"/>
      <c r="D34" s="13"/>
      <c r="E34" s="13"/>
      <c r="F34" s="5"/>
      <c r="G34" s="13"/>
      <c r="H34" s="13"/>
      <c r="I34" s="1"/>
      <c r="N34" s="1"/>
      <c r="O34" s="1"/>
      <c r="P34" s="13"/>
      <c r="Q34" s="13"/>
      <c r="R34" s="5"/>
      <c r="S34" s="13"/>
      <c r="T34" s="13"/>
      <c r="U34" s="1"/>
    </row>
    <row r="35" spans="1:22" ht="13.5" thickBot="1">
      <c r="A35" s="8"/>
      <c r="B35" s="171" t="s">
        <v>147</v>
      </c>
      <c r="C35" s="172"/>
      <c r="D35" s="172"/>
      <c r="E35" s="172"/>
      <c r="F35" s="172"/>
      <c r="G35" s="172"/>
      <c r="H35" s="172"/>
      <c r="I35" s="172"/>
      <c r="J35" s="173"/>
      <c r="K35" s="15"/>
      <c r="L35" s="15"/>
      <c r="N35" s="171" t="s">
        <v>148</v>
      </c>
      <c r="O35" s="172"/>
      <c r="P35" s="172"/>
      <c r="Q35" s="172"/>
      <c r="R35" s="172"/>
      <c r="S35" s="172"/>
      <c r="T35" s="172"/>
      <c r="U35" s="172"/>
      <c r="V35" s="173"/>
    </row>
    <row r="37" ht="12.75">
      <c r="B37" t="s">
        <v>40</v>
      </c>
    </row>
    <row r="38" spans="2:17" ht="12.75" customHeight="1">
      <c r="B38" t="s">
        <v>41</v>
      </c>
      <c r="I38" s="175"/>
      <c r="J38" s="175"/>
      <c r="K38" s="175"/>
      <c r="L38" s="175"/>
      <c r="M38" s="175"/>
      <c r="N38" s="175"/>
      <c r="O38" s="175"/>
      <c r="P38" s="175"/>
      <c r="Q38" s="175"/>
    </row>
    <row r="39" spans="2:17" ht="12.75">
      <c r="B39" t="s">
        <v>42</v>
      </c>
      <c r="I39" s="28"/>
      <c r="J39" s="28"/>
      <c r="K39" s="28"/>
      <c r="L39" s="28"/>
      <c r="M39" s="29"/>
      <c r="N39" s="29"/>
      <c r="O39" s="30"/>
      <c r="P39" s="29"/>
      <c r="Q39" s="29"/>
    </row>
    <row r="40" spans="9:17" ht="12.75" customHeight="1">
      <c r="I40" s="176"/>
      <c r="J40" s="176"/>
      <c r="K40" s="176"/>
      <c r="L40" s="176"/>
      <c r="M40" s="176"/>
      <c r="N40" s="176"/>
      <c r="O40" s="176"/>
      <c r="P40" s="176"/>
      <c r="Q40" s="176"/>
    </row>
  </sheetData>
  <sheetProtection/>
  <mergeCells count="49">
    <mergeCell ref="B27:C27"/>
    <mergeCell ref="I27:J27"/>
    <mergeCell ref="N27:O27"/>
    <mergeCell ref="U27:V27"/>
    <mergeCell ref="I38:Q38"/>
    <mergeCell ref="I40:Q40"/>
    <mergeCell ref="B29:C29"/>
    <mergeCell ref="I29:J29"/>
    <mergeCell ref="N29:O29"/>
    <mergeCell ref="U29:V29"/>
    <mergeCell ref="B35:J35"/>
    <mergeCell ref="N35:V35"/>
    <mergeCell ref="B21:C21"/>
    <mergeCell ref="I21:J21"/>
    <mergeCell ref="N21:O21"/>
    <mergeCell ref="U21:V21"/>
    <mergeCell ref="B23:C23"/>
    <mergeCell ref="I23:J23"/>
    <mergeCell ref="N23:O23"/>
    <mergeCell ref="U23:V23"/>
    <mergeCell ref="B17:C17"/>
    <mergeCell ref="I17:J17"/>
    <mergeCell ref="N17:O17"/>
    <mergeCell ref="U17:V17"/>
    <mergeCell ref="B19:C19"/>
    <mergeCell ref="I19:J19"/>
    <mergeCell ref="N19:O19"/>
    <mergeCell ref="U19:V19"/>
    <mergeCell ref="B12:C12"/>
    <mergeCell ref="I12:J12"/>
    <mergeCell ref="N12:O12"/>
    <mergeCell ref="U12:V12"/>
    <mergeCell ref="B15:C15"/>
    <mergeCell ref="I15:J15"/>
    <mergeCell ref="N15:O15"/>
    <mergeCell ref="U15:V15"/>
    <mergeCell ref="B8:J8"/>
    <mergeCell ref="K8:M8"/>
    <mergeCell ref="N8:V8"/>
    <mergeCell ref="B10:E10"/>
    <mergeCell ref="G10:J10"/>
    <mergeCell ref="N10:Q10"/>
    <mergeCell ref="S10:V10"/>
    <mergeCell ref="Y5:AB5"/>
    <mergeCell ref="B1:I1"/>
    <mergeCell ref="N1:U1"/>
    <mergeCell ref="B2:V4"/>
    <mergeCell ref="B6:V6"/>
    <mergeCell ref="B7:V7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PageLayoutView="0" workbookViewId="0" topLeftCell="A7">
      <selection activeCell="I30" sqref="I30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6.5" thickBot="1">
      <c r="A1" s="1"/>
      <c r="B1" s="154"/>
      <c r="C1" s="154"/>
      <c r="D1" s="154"/>
      <c r="E1" s="154"/>
      <c r="F1" s="154"/>
      <c r="G1" s="154"/>
      <c r="H1" s="154"/>
      <c r="I1" s="154"/>
      <c r="N1" s="154"/>
      <c r="O1" s="154"/>
      <c r="P1" s="154"/>
      <c r="Q1" s="154"/>
      <c r="R1" s="154"/>
      <c r="S1" s="154"/>
      <c r="T1" s="154"/>
      <c r="U1" s="154"/>
    </row>
    <row r="2" spans="1:22" ht="22.5" customHeight="1">
      <c r="A2" s="1"/>
      <c r="B2" s="122" t="s">
        <v>26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</row>
    <row r="3" spans="1:22" ht="22.5" customHeight="1">
      <c r="A3" s="1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4" spans="1:22" ht="22.5" customHeight="1" thickBot="1">
      <c r="A4" s="1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31" t="s">
        <v>71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3"/>
    </row>
    <row r="7" spans="1:22" ht="22.5" customHeight="1">
      <c r="A7" s="1"/>
      <c r="B7" s="155" t="s">
        <v>29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1:22" ht="22.5" customHeight="1">
      <c r="A8" s="1"/>
      <c r="B8" s="155" t="s">
        <v>2</v>
      </c>
      <c r="C8" s="155"/>
      <c r="D8" s="155"/>
      <c r="E8" s="155"/>
      <c r="F8" s="155"/>
      <c r="G8" s="155"/>
      <c r="H8" s="155"/>
      <c r="I8" s="155"/>
      <c r="J8" s="155"/>
      <c r="K8" s="157" t="s">
        <v>13</v>
      </c>
      <c r="L8" s="158"/>
      <c r="M8" s="158"/>
      <c r="N8" s="155" t="s">
        <v>3</v>
      </c>
      <c r="O8" s="155"/>
      <c r="P8" s="155"/>
      <c r="Q8" s="155"/>
      <c r="R8" s="155"/>
      <c r="S8" s="155"/>
      <c r="T8" s="155"/>
      <c r="U8" s="155"/>
      <c r="V8" s="155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59" t="s">
        <v>31</v>
      </c>
      <c r="C10" s="160"/>
      <c r="D10" s="160"/>
      <c r="E10" s="161"/>
      <c r="F10" s="1"/>
      <c r="G10" s="159" t="s">
        <v>149</v>
      </c>
      <c r="H10" s="160"/>
      <c r="I10" s="160"/>
      <c r="J10" s="161"/>
      <c r="K10" s="4"/>
      <c r="L10" s="4"/>
      <c r="N10" s="159" t="s">
        <v>150</v>
      </c>
      <c r="O10" s="160"/>
      <c r="P10" s="160"/>
      <c r="Q10" s="161"/>
      <c r="R10" s="1"/>
      <c r="S10" s="159" t="s">
        <v>151</v>
      </c>
      <c r="T10" s="160"/>
      <c r="U10" s="160"/>
      <c r="V10" s="161"/>
    </row>
    <row r="11" spans="1:18" ht="13.5" thickBot="1">
      <c r="A11" s="1"/>
      <c r="F11" s="7"/>
      <c r="R11" s="7"/>
    </row>
    <row r="12" spans="1:22" ht="13.5" thickBot="1">
      <c r="A12" s="1"/>
      <c r="B12" s="159" t="s">
        <v>0</v>
      </c>
      <c r="C12" s="161"/>
      <c r="D12" s="1"/>
      <c r="E12" s="11" t="s">
        <v>4</v>
      </c>
      <c r="F12" s="8"/>
      <c r="G12" s="11" t="s">
        <v>4</v>
      </c>
      <c r="H12" s="1"/>
      <c r="I12" s="159" t="s">
        <v>0</v>
      </c>
      <c r="J12" s="161"/>
      <c r="K12" s="4"/>
      <c r="L12" s="4"/>
      <c r="N12" s="159" t="s">
        <v>0</v>
      </c>
      <c r="O12" s="161"/>
      <c r="P12" s="1"/>
      <c r="Q12" s="11" t="s">
        <v>4</v>
      </c>
      <c r="R12" s="8"/>
      <c r="S12" s="11" t="s">
        <v>4</v>
      </c>
      <c r="T12" s="1"/>
      <c r="U12" s="159" t="s">
        <v>0</v>
      </c>
      <c r="V12" s="161"/>
    </row>
    <row r="13" spans="1:22" ht="12.75">
      <c r="A13" s="1"/>
      <c r="B13" s="4"/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4"/>
    </row>
    <row r="14" spans="1:25" ht="12.75">
      <c r="A14" s="1"/>
      <c r="B14" s="94"/>
      <c r="C14" s="95"/>
      <c r="D14" s="96"/>
      <c r="E14" s="96"/>
      <c r="F14" s="96"/>
      <c r="G14" s="96"/>
      <c r="H14" s="96"/>
      <c r="I14" s="94" t="s">
        <v>138</v>
      </c>
      <c r="J14" s="97"/>
      <c r="K14" s="12"/>
      <c r="L14" s="12"/>
      <c r="N14" s="98" t="s">
        <v>135</v>
      </c>
      <c r="O14" s="95"/>
      <c r="P14" s="96"/>
      <c r="Q14" s="96"/>
      <c r="R14" s="96"/>
      <c r="S14" s="96"/>
      <c r="T14" s="96"/>
      <c r="U14" s="53">
        <v>50</v>
      </c>
      <c r="V14" s="97"/>
      <c r="Y14">
        <v>2016</v>
      </c>
    </row>
    <row r="15" spans="2:26" ht="12.75">
      <c r="B15" s="162" t="s">
        <v>116</v>
      </c>
      <c r="C15" s="121"/>
      <c r="D15" s="99"/>
      <c r="E15" s="12"/>
      <c r="F15" s="100"/>
      <c r="G15" s="101"/>
      <c r="H15" s="99"/>
      <c r="I15" s="165" t="s">
        <v>137</v>
      </c>
      <c r="J15" s="164"/>
      <c r="K15" s="102"/>
      <c r="L15" s="12"/>
      <c r="N15" s="163" t="s">
        <v>134</v>
      </c>
      <c r="O15" s="164"/>
      <c r="P15" s="99"/>
      <c r="Q15" s="12"/>
      <c r="R15" s="100"/>
      <c r="S15" s="12"/>
      <c r="T15" s="99"/>
      <c r="U15" s="120" t="s">
        <v>127</v>
      </c>
      <c r="V15" s="121"/>
      <c r="Y15" s="74" t="s">
        <v>106</v>
      </c>
      <c r="Z15" s="37"/>
    </row>
    <row r="16" spans="1:25" ht="12.75">
      <c r="A16" s="1" t="s">
        <v>27</v>
      </c>
      <c r="B16" s="103" t="s">
        <v>5</v>
      </c>
      <c r="C16" s="104">
        <v>0</v>
      </c>
      <c r="D16" s="99"/>
      <c r="E16" s="105"/>
      <c r="F16" s="116"/>
      <c r="G16" s="105">
        <v>2</v>
      </c>
      <c r="H16" s="99"/>
      <c r="I16" s="104">
        <v>9</v>
      </c>
      <c r="J16" s="103" t="s">
        <v>5</v>
      </c>
      <c r="K16" s="102"/>
      <c r="L16" s="107" t="s">
        <v>104</v>
      </c>
      <c r="N16" s="103" t="s">
        <v>5</v>
      </c>
      <c r="O16" s="104">
        <v>7</v>
      </c>
      <c r="P16" s="99"/>
      <c r="Q16" s="106">
        <v>2</v>
      </c>
      <c r="R16" s="100"/>
      <c r="S16" s="105"/>
      <c r="T16" s="99"/>
      <c r="U16" s="104">
        <v>0</v>
      </c>
      <c r="V16" s="103" t="s">
        <v>5</v>
      </c>
      <c r="W16" s="1" t="s">
        <v>8</v>
      </c>
      <c r="Y16" s="73" t="s">
        <v>105</v>
      </c>
    </row>
    <row r="17" spans="1:23" ht="12.75">
      <c r="A17" s="1"/>
      <c r="B17" s="177"/>
      <c r="C17" s="178"/>
      <c r="D17" s="99"/>
      <c r="E17" s="101"/>
      <c r="F17" s="100"/>
      <c r="G17" s="12"/>
      <c r="H17" s="99"/>
      <c r="I17" s="169" t="s">
        <v>141</v>
      </c>
      <c r="J17" s="164"/>
      <c r="K17" s="102"/>
      <c r="L17" s="108"/>
      <c r="N17" s="163" t="s">
        <v>152</v>
      </c>
      <c r="O17" s="168"/>
      <c r="P17" s="99"/>
      <c r="Q17" s="101"/>
      <c r="R17" s="100"/>
      <c r="S17" s="101"/>
      <c r="T17" s="99"/>
      <c r="U17" s="167" t="s">
        <v>124</v>
      </c>
      <c r="V17" s="121"/>
      <c r="W17" s="1"/>
    </row>
    <row r="18" spans="1:25" ht="12.75">
      <c r="A18" s="1"/>
      <c r="B18" s="94"/>
      <c r="C18" s="109"/>
      <c r="D18" s="99"/>
      <c r="E18" s="101"/>
      <c r="F18" s="100"/>
      <c r="G18" s="101"/>
      <c r="H18" s="99"/>
      <c r="I18" s="94" t="s">
        <v>142</v>
      </c>
      <c r="J18" s="112"/>
      <c r="K18" s="102"/>
      <c r="L18" s="110"/>
      <c r="N18" s="54" t="s">
        <v>154</v>
      </c>
      <c r="O18" s="111"/>
      <c r="P18" s="99"/>
      <c r="Q18" s="101"/>
      <c r="R18" s="100"/>
      <c r="S18" s="101"/>
      <c r="T18" s="99"/>
      <c r="U18" s="54" t="s">
        <v>125</v>
      </c>
      <c r="V18" s="109"/>
      <c r="W18" s="1"/>
      <c r="Y18" s="73" t="s">
        <v>46</v>
      </c>
    </row>
    <row r="19" spans="1:25" s="7" customFormat="1" ht="12.75">
      <c r="A19" s="34"/>
      <c r="B19" s="170"/>
      <c r="C19" s="170"/>
      <c r="D19" s="100"/>
      <c r="E19" s="101"/>
      <c r="F19" s="100"/>
      <c r="G19" s="101"/>
      <c r="H19" s="100"/>
      <c r="I19" s="170"/>
      <c r="J19" s="170"/>
      <c r="K19" s="102"/>
      <c r="L19" s="22"/>
      <c r="M19" s="22"/>
      <c r="N19" s="170"/>
      <c r="O19" s="170"/>
      <c r="P19" s="100"/>
      <c r="Q19" s="101"/>
      <c r="R19" s="100"/>
      <c r="S19" s="101"/>
      <c r="T19" s="100"/>
      <c r="U19" s="170"/>
      <c r="V19" s="170"/>
      <c r="W19" s="34"/>
      <c r="Y19" s="28" t="s">
        <v>107</v>
      </c>
    </row>
    <row r="20" spans="1:26" ht="12.75">
      <c r="A20" s="1"/>
      <c r="B20" s="94" t="s">
        <v>112</v>
      </c>
      <c r="C20" s="95"/>
      <c r="D20" s="96"/>
      <c r="E20" s="96"/>
      <c r="F20" s="96"/>
      <c r="G20" s="96"/>
      <c r="H20" s="96"/>
      <c r="I20" s="54" t="s">
        <v>140</v>
      </c>
      <c r="J20" s="97"/>
      <c r="K20" s="12"/>
      <c r="L20" s="12"/>
      <c r="N20" s="98" t="s">
        <v>129</v>
      </c>
      <c r="O20" s="95"/>
      <c r="P20" s="96"/>
      <c r="Q20" s="96"/>
      <c r="R20" s="96"/>
      <c r="S20" s="96"/>
      <c r="T20" s="96"/>
      <c r="U20" s="54" t="s">
        <v>121</v>
      </c>
      <c r="V20" s="97"/>
      <c r="Y20" s="36"/>
      <c r="Z20" s="37"/>
    </row>
    <row r="21" spans="2:22" ht="12.75">
      <c r="B21" s="162" t="s">
        <v>111</v>
      </c>
      <c r="C21" s="121"/>
      <c r="D21" s="99"/>
      <c r="E21" s="12"/>
      <c r="F21" s="100"/>
      <c r="G21" s="101"/>
      <c r="H21" s="99"/>
      <c r="I21" s="165" t="s">
        <v>139</v>
      </c>
      <c r="J21" s="164"/>
      <c r="K21" s="102"/>
      <c r="L21" s="12"/>
      <c r="N21" s="163" t="s">
        <v>128</v>
      </c>
      <c r="O21" s="164"/>
      <c r="P21" s="99"/>
      <c r="Q21" s="12"/>
      <c r="R21" s="100"/>
      <c r="S21" s="12"/>
      <c r="T21" s="99"/>
      <c r="U21" s="120" t="s">
        <v>113</v>
      </c>
      <c r="V21" s="174"/>
    </row>
    <row r="22" spans="1:23" ht="12.75">
      <c r="A22" s="1" t="s">
        <v>7</v>
      </c>
      <c r="B22" s="103" t="s">
        <v>5</v>
      </c>
      <c r="C22" s="104">
        <v>5</v>
      </c>
      <c r="D22" s="99"/>
      <c r="E22" s="105">
        <v>2</v>
      </c>
      <c r="F22" s="116"/>
      <c r="G22" s="105"/>
      <c r="H22" s="99"/>
      <c r="I22" s="104">
        <v>2</v>
      </c>
      <c r="J22" s="103" t="s">
        <v>5</v>
      </c>
      <c r="K22" s="102"/>
      <c r="L22" s="107" t="s">
        <v>104</v>
      </c>
      <c r="N22" s="103" t="s">
        <v>5</v>
      </c>
      <c r="O22" s="104">
        <v>5</v>
      </c>
      <c r="P22" s="99"/>
      <c r="Q22" s="105">
        <v>2</v>
      </c>
      <c r="R22" s="100"/>
      <c r="S22" s="106"/>
      <c r="T22" s="99"/>
      <c r="U22" s="104">
        <v>3</v>
      </c>
      <c r="V22" s="103" t="s">
        <v>5</v>
      </c>
      <c r="W22" s="1" t="s">
        <v>10</v>
      </c>
    </row>
    <row r="23" spans="1:23" ht="12.75">
      <c r="A23" s="1"/>
      <c r="B23" s="162" t="s">
        <v>113</v>
      </c>
      <c r="C23" s="166"/>
      <c r="D23" s="99"/>
      <c r="E23" s="101"/>
      <c r="F23" s="100"/>
      <c r="G23" s="12"/>
      <c r="H23" s="99"/>
      <c r="I23" s="169" t="s">
        <v>144</v>
      </c>
      <c r="J23" s="164"/>
      <c r="K23" s="102"/>
      <c r="L23" s="108"/>
      <c r="N23" s="163" t="s">
        <v>132</v>
      </c>
      <c r="O23" s="168"/>
      <c r="P23" s="99"/>
      <c r="Q23" s="101"/>
      <c r="R23" s="100"/>
      <c r="S23" s="101"/>
      <c r="T23" s="99"/>
      <c r="U23" s="167" t="s">
        <v>122</v>
      </c>
      <c r="V23" s="121"/>
      <c r="W23" s="1"/>
    </row>
    <row r="24" spans="1:23" ht="12.75">
      <c r="A24" s="1"/>
      <c r="B24" s="94" t="s">
        <v>114</v>
      </c>
      <c r="C24" s="109"/>
      <c r="D24" s="99"/>
      <c r="E24" s="101"/>
      <c r="F24" s="100"/>
      <c r="G24" s="101"/>
      <c r="H24" s="99"/>
      <c r="I24" s="94" t="s">
        <v>145</v>
      </c>
      <c r="J24" s="112"/>
      <c r="K24" s="102"/>
      <c r="L24" s="110"/>
      <c r="N24" s="98" t="s">
        <v>121</v>
      </c>
      <c r="O24" s="111"/>
      <c r="P24" s="99"/>
      <c r="Q24" s="101"/>
      <c r="R24" s="100"/>
      <c r="S24" s="101"/>
      <c r="T24" s="99"/>
      <c r="U24" s="54" t="s">
        <v>123</v>
      </c>
      <c r="V24" s="109"/>
      <c r="W24" s="1"/>
    </row>
    <row r="25" spans="1:23" ht="12.75">
      <c r="A25" s="1"/>
      <c r="B25" s="103"/>
      <c r="C25" s="113"/>
      <c r="D25" s="99"/>
      <c r="E25" s="12"/>
      <c r="F25" s="100"/>
      <c r="G25" s="12"/>
      <c r="H25" s="99"/>
      <c r="I25" s="113"/>
      <c r="J25" s="103"/>
      <c r="K25" s="102"/>
      <c r="L25" s="12"/>
      <c r="N25" s="113"/>
      <c r="O25" s="103"/>
      <c r="P25" s="99"/>
      <c r="Q25" s="12"/>
      <c r="R25" s="100"/>
      <c r="S25" s="12"/>
      <c r="T25" s="99"/>
      <c r="U25" s="103"/>
      <c r="V25" s="113"/>
      <c r="W25" s="1"/>
    </row>
    <row r="26" spans="1:26" ht="12.75">
      <c r="A26" s="1"/>
      <c r="B26" s="94" t="s">
        <v>116</v>
      </c>
      <c r="C26" s="95"/>
      <c r="D26" s="96"/>
      <c r="E26" s="96"/>
      <c r="F26" s="96"/>
      <c r="G26" s="96"/>
      <c r="H26" s="96"/>
      <c r="I26" s="54">
        <v>35</v>
      </c>
      <c r="J26" s="97"/>
      <c r="K26" s="12"/>
      <c r="L26" s="12"/>
      <c r="N26" s="54" t="s">
        <v>131</v>
      </c>
      <c r="O26" s="95"/>
      <c r="P26" s="96"/>
      <c r="Q26" s="96"/>
      <c r="R26" s="96"/>
      <c r="S26" s="96"/>
      <c r="T26" s="96"/>
      <c r="U26" s="54" t="s">
        <v>121</v>
      </c>
      <c r="V26" s="97"/>
      <c r="Y26" s="36"/>
      <c r="Z26" s="37"/>
    </row>
    <row r="27" spans="2:22" ht="12.75">
      <c r="B27" s="162" t="s">
        <v>117</v>
      </c>
      <c r="C27" s="121"/>
      <c r="D27" s="99"/>
      <c r="E27" s="12"/>
      <c r="F27" s="100"/>
      <c r="G27" s="101"/>
      <c r="H27" s="99"/>
      <c r="I27" s="165" t="s">
        <v>143</v>
      </c>
      <c r="J27" s="164"/>
      <c r="K27" s="102"/>
      <c r="L27" s="12"/>
      <c r="N27" s="163" t="s">
        <v>130</v>
      </c>
      <c r="O27" s="164"/>
      <c r="P27" s="99"/>
      <c r="Q27" s="12"/>
      <c r="R27" s="100"/>
      <c r="S27" s="12"/>
      <c r="T27" s="99"/>
      <c r="U27" s="120" t="s">
        <v>120</v>
      </c>
      <c r="V27" s="121"/>
    </row>
    <row r="28" spans="1:23" ht="12.75">
      <c r="A28" s="1" t="s">
        <v>9</v>
      </c>
      <c r="B28" s="103" t="s">
        <v>5</v>
      </c>
      <c r="C28" s="104">
        <v>9</v>
      </c>
      <c r="D28" s="99"/>
      <c r="E28" s="105">
        <v>2</v>
      </c>
      <c r="F28" s="116"/>
      <c r="G28" s="105"/>
      <c r="H28" s="99"/>
      <c r="I28" s="104">
        <v>1</v>
      </c>
      <c r="J28" s="103" t="s">
        <v>5</v>
      </c>
      <c r="K28" s="102"/>
      <c r="L28" s="107" t="s">
        <v>104</v>
      </c>
      <c r="N28" s="103"/>
      <c r="O28" s="104">
        <v>8</v>
      </c>
      <c r="P28" s="99"/>
      <c r="Q28" s="105">
        <v>2</v>
      </c>
      <c r="R28" s="100"/>
      <c r="S28" s="106"/>
      <c r="T28" s="99"/>
      <c r="U28" s="104">
        <v>0</v>
      </c>
      <c r="V28" s="103" t="s">
        <v>5</v>
      </c>
      <c r="W28" s="1" t="s">
        <v>12</v>
      </c>
    </row>
    <row r="29" spans="1:23" ht="12.75">
      <c r="A29" s="1"/>
      <c r="B29" s="162" t="s">
        <v>118</v>
      </c>
      <c r="C29" s="166"/>
      <c r="D29" s="99"/>
      <c r="E29" s="101"/>
      <c r="F29" s="100"/>
      <c r="G29" s="12"/>
      <c r="H29" s="99"/>
      <c r="I29" s="169" t="s">
        <v>146</v>
      </c>
      <c r="J29" s="164"/>
      <c r="K29" s="102"/>
      <c r="L29" s="108"/>
      <c r="N29" s="163" t="s">
        <v>133</v>
      </c>
      <c r="O29" s="168"/>
      <c r="P29" s="99"/>
      <c r="Q29" s="101"/>
      <c r="R29" s="100"/>
      <c r="S29" s="101"/>
      <c r="T29" s="99"/>
      <c r="U29" s="162" t="s">
        <v>126</v>
      </c>
      <c r="V29" s="179"/>
      <c r="W29" s="1"/>
    </row>
    <row r="30" spans="1:23" ht="12.75">
      <c r="A30" s="1"/>
      <c r="B30" s="94" t="s">
        <v>119</v>
      </c>
      <c r="C30" s="109"/>
      <c r="D30" s="99"/>
      <c r="E30" s="101"/>
      <c r="F30" s="100"/>
      <c r="G30" s="101"/>
      <c r="H30" s="99"/>
      <c r="I30" s="53">
        <v>54</v>
      </c>
      <c r="J30" s="112"/>
      <c r="K30" s="102"/>
      <c r="L30" s="110"/>
      <c r="N30" s="54">
        <v>41</v>
      </c>
      <c r="O30" s="111"/>
      <c r="P30" s="99"/>
      <c r="Q30" s="101"/>
      <c r="R30" s="100"/>
      <c r="S30" s="101"/>
      <c r="T30" s="99"/>
      <c r="U30" s="54">
        <v>43</v>
      </c>
      <c r="V30" s="117"/>
      <c r="W30" s="1"/>
    </row>
    <row r="31" spans="1:23" ht="12.75">
      <c r="A31" s="1"/>
      <c r="B31" s="35"/>
      <c r="C31" s="37"/>
      <c r="D31" s="48"/>
      <c r="F31" s="32"/>
      <c r="H31" s="5"/>
      <c r="I31" s="37"/>
      <c r="J31" s="35"/>
      <c r="K31" s="9"/>
      <c r="N31" s="35"/>
      <c r="O31" s="37"/>
      <c r="P31" s="5"/>
      <c r="R31" s="32"/>
      <c r="T31" s="5"/>
      <c r="U31" s="37"/>
      <c r="V31" s="35"/>
      <c r="W31" s="1"/>
    </row>
    <row r="32" spans="1:21" ht="13.5" thickBot="1">
      <c r="A32" s="1"/>
      <c r="B32" s="1"/>
      <c r="C32" s="1"/>
      <c r="D32" s="5"/>
      <c r="E32" s="6"/>
      <c r="F32" s="5"/>
      <c r="G32" s="6"/>
      <c r="H32" s="5"/>
      <c r="I32" s="1"/>
      <c r="L32" s="16"/>
      <c r="N32" s="1"/>
      <c r="O32" s="1"/>
      <c r="P32" s="5"/>
      <c r="Q32" s="6"/>
      <c r="R32" s="5"/>
      <c r="S32" s="6"/>
      <c r="T32" s="5"/>
      <c r="U32" s="1"/>
    </row>
    <row r="33" spans="1:22" ht="25.5" customHeight="1" thickBot="1">
      <c r="A33" s="1"/>
      <c r="B33" s="35" t="s">
        <v>5</v>
      </c>
      <c r="C33" s="1">
        <f>SUM(C16+C22+C28)</f>
        <v>14</v>
      </c>
      <c r="D33" s="13">
        <f>SUM(E16:E22)</f>
        <v>2</v>
      </c>
      <c r="E33" s="76">
        <f>SUM(E2:E32)</f>
        <v>4</v>
      </c>
      <c r="F33" s="77"/>
      <c r="G33" s="76">
        <f>SUM(G15:G32)</f>
        <v>2</v>
      </c>
      <c r="H33" s="13"/>
      <c r="I33" s="1">
        <f>SUM(I16+I22+I28)</f>
        <v>12</v>
      </c>
      <c r="J33" s="35" t="s">
        <v>5</v>
      </c>
      <c r="N33" s="35" t="s">
        <v>5</v>
      </c>
      <c r="O33" s="1">
        <f>SUM(O16+O22+O28)</f>
        <v>20</v>
      </c>
      <c r="P33" s="13">
        <f>SUM(Q16:Q22)</f>
        <v>4</v>
      </c>
      <c r="Q33" s="76">
        <f>SUM(Q2:Q32)</f>
        <v>6</v>
      </c>
      <c r="R33" s="5"/>
      <c r="S33" s="76">
        <f>SUM(S16:S32)</f>
        <v>0</v>
      </c>
      <c r="T33" s="13"/>
      <c r="U33" s="1">
        <f>SUM(U16+U22+U28)</f>
        <v>3</v>
      </c>
      <c r="V33" s="35" t="s">
        <v>5</v>
      </c>
    </row>
    <row r="34" spans="1:21" ht="13.5" thickBot="1">
      <c r="A34" s="1"/>
      <c r="B34" s="1"/>
      <c r="C34" s="1"/>
      <c r="D34" s="13"/>
      <c r="E34" s="13"/>
      <c r="F34" s="5"/>
      <c r="G34" s="13"/>
      <c r="H34" s="13"/>
      <c r="I34" s="1"/>
      <c r="N34" s="1"/>
      <c r="O34" s="1"/>
      <c r="P34" s="13"/>
      <c r="Q34" s="13"/>
      <c r="R34" s="5"/>
      <c r="S34" s="13"/>
      <c r="T34" s="13"/>
      <c r="U34" s="1"/>
    </row>
    <row r="35" spans="1:22" ht="13.5" thickBot="1">
      <c r="A35" s="8"/>
      <c r="B35" s="171" t="s">
        <v>147</v>
      </c>
      <c r="C35" s="172"/>
      <c r="D35" s="172"/>
      <c r="E35" s="172"/>
      <c r="F35" s="172"/>
      <c r="G35" s="172"/>
      <c r="H35" s="172"/>
      <c r="I35" s="172"/>
      <c r="J35" s="173"/>
      <c r="K35" s="15"/>
      <c r="L35" s="15"/>
      <c r="N35" s="171" t="s">
        <v>153</v>
      </c>
      <c r="O35" s="172"/>
      <c r="P35" s="172"/>
      <c r="Q35" s="172"/>
      <c r="R35" s="172"/>
      <c r="S35" s="172"/>
      <c r="T35" s="172"/>
      <c r="U35" s="172"/>
      <c r="V35" s="173"/>
    </row>
    <row r="37" ht="12.75">
      <c r="B37" t="s">
        <v>40</v>
      </c>
    </row>
    <row r="38" spans="2:17" ht="12.75" customHeight="1">
      <c r="B38" t="s">
        <v>41</v>
      </c>
      <c r="I38" s="175"/>
      <c r="J38" s="175"/>
      <c r="K38" s="175"/>
      <c r="L38" s="175"/>
      <c r="M38" s="175"/>
      <c r="N38" s="175"/>
      <c r="O38" s="175"/>
      <c r="P38" s="175"/>
      <c r="Q38" s="175"/>
    </row>
    <row r="39" spans="2:17" ht="12.75">
      <c r="B39" t="s">
        <v>42</v>
      </c>
      <c r="I39" s="28"/>
      <c r="J39" s="28"/>
      <c r="K39" s="28"/>
      <c r="L39" s="28"/>
      <c r="M39" s="29"/>
      <c r="N39" s="29"/>
      <c r="O39" s="30"/>
      <c r="P39" s="29"/>
      <c r="Q39" s="29"/>
    </row>
    <row r="40" spans="9:17" ht="12.75" customHeight="1">
      <c r="I40" s="176"/>
      <c r="J40" s="176"/>
      <c r="K40" s="176"/>
      <c r="L40" s="176"/>
      <c r="M40" s="176"/>
      <c r="N40" s="176"/>
      <c r="O40" s="176"/>
      <c r="P40" s="176"/>
      <c r="Q40" s="176"/>
    </row>
  </sheetData>
  <sheetProtection/>
  <mergeCells count="48">
    <mergeCell ref="B1:I1"/>
    <mergeCell ref="N1:U1"/>
    <mergeCell ref="B2:V4"/>
    <mergeCell ref="B6:V6"/>
    <mergeCell ref="B7:V7"/>
    <mergeCell ref="B8:J8"/>
    <mergeCell ref="K8:M8"/>
    <mergeCell ref="N8:V8"/>
    <mergeCell ref="B10:E10"/>
    <mergeCell ref="G10:J10"/>
    <mergeCell ref="N10:Q10"/>
    <mergeCell ref="S10:V10"/>
    <mergeCell ref="B12:C12"/>
    <mergeCell ref="I12:J12"/>
    <mergeCell ref="N12:O12"/>
    <mergeCell ref="U12:V12"/>
    <mergeCell ref="B15:C15"/>
    <mergeCell ref="I15:J15"/>
    <mergeCell ref="N15:O15"/>
    <mergeCell ref="U15:V15"/>
    <mergeCell ref="B17:C17"/>
    <mergeCell ref="I17:J17"/>
    <mergeCell ref="N17:O17"/>
    <mergeCell ref="U17:V17"/>
    <mergeCell ref="B19:C19"/>
    <mergeCell ref="I19:J19"/>
    <mergeCell ref="N19:O19"/>
    <mergeCell ref="U19:V19"/>
    <mergeCell ref="B21:C21"/>
    <mergeCell ref="I21:J21"/>
    <mergeCell ref="N21:O21"/>
    <mergeCell ref="U21:V21"/>
    <mergeCell ref="B23:C23"/>
    <mergeCell ref="I23:J23"/>
    <mergeCell ref="N23:O23"/>
    <mergeCell ref="U23:V23"/>
    <mergeCell ref="B27:C27"/>
    <mergeCell ref="I27:J27"/>
    <mergeCell ref="N27:O27"/>
    <mergeCell ref="U27:V27"/>
    <mergeCell ref="I38:Q38"/>
    <mergeCell ref="I40:Q40"/>
    <mergeCell ref="B29:C29"/>
    <mergeCell ref="I29:J29"/>
    <mergeCell ref="N29:O29"/>
    <mergeCell ref="U29:V29"/>
    <mergeCell ref="B35:J35"/>
    <mergeCell ref="N35:V35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PageLayoutView="0" workbookViewId="0" topLeftCell="A6">
      <selection activeCell="U29" sqref="U29:V29"/>
    </sheetView>
  </sheetViews>
  <sheetFormatPr defaultColWidth="11.421875" defaultRowHeight="12.75"/>
  <cols>
    <col min="1" max="1" width="5.00390625" style="0" customWidth="1"/>
    <col min="2" max="3" width="11.00390625" style="0" customWidth="1"/>
    <col min="4" max="4" width="0.71875" style="0" customWidth="1"/>
    <col min="5" max="5" width="6.7109375" style="0" customWidth="1"/>
    <col min="6" max="6" width="0.71875" style="0" customWidth="1"/>
    <col min="7" max="7" width="6.7109375" style="0" customWidth="1"/>
    <col min="8" max="8" width="0.71875" style="0" customWidth="1"/>
    <col min="9" max="10" width="11.00390625" style="0" customWidth="1"/>
    <col min="11" max="11" width="1.7109375" style="0" customWidth="1"/>
    <col min="12" max="12" width="6.28125" style="0" customWidth="1"/>
    <col min="13" max="13" width="1.7109375" style="12" customWidth="1"/>
    <col min="14" max="15" width="11.00390625" style="0" customWidth="1"/>
    <col min="16" max="16" width="0.71875" style="0" customWidth="1"/>
    <col min="17" max="17" width="6.7109375" style="0" customWidth="1"/>
    <col min="18" max="18" width="0.71875" style="0" customWidth="1"/>
    <col min="19" max="19" width="6.7109375" style="0" customWidth="1"/>
    <col min="20" max="20" width="0.71875" style="0" customWidth="1"/>
    <col min="21" max="22" width="11.00390625" style="0" customWidth="1"/>
    <col min="23" max="23" width="5.8515625" style="0" customWidth="1"/>
  </cols>
  <sheetData>
    <row r="1" spans="1:21" ht="16.5" thickBot="1">
      <c r="A1" s="1"/>
      <c r="B1" s="154"/>
      <c r="C1" s="154"/>
      <c r="D1" s="154"/>
      <c r="E1" s="154"/>
      <c r="F1" s="154"/>
      <c r="G1" s="154"/>
      <c r="H1" s="154"/>
      <c r="I1" s="154"/>
      <c r="N1" s="154"/>
      <c r="O1" s="154"/>
      <c r="P1" s="154"/>
      <c r="Q1" s="154"/>
      <c r="R1" s="154"/>
      <c r="S1" s="154"/>
      <c r="T1" s="154"/>
      <c r="U1" s="154"/>
    </row>
    <row r="2" spans="1:22" ht="22.5" customHeight="1">
      <c r="A2" s="1"/>
      <c r="B2" s="122" t="s">
        <v>26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</row>
    <row r="3" spans="1:22" ht="22.5" customHeight="1">
      <c r="A3" s="1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</row>
    <row r="4" spans="1:22" ht="22.5" customHeight="1" thickBot="1">
      <c r="A4" s="1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</row>
    <row r="5" spans="1:22" ht="22.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2" ht="22.5" customHeight="1" thickBot="1">
      <c r="A6" s="1"/>
      <c r="B6" s="131" t="s">
        <v>71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3"/>
    </row>
    <row r="7" spans="1:22" ht="22.5" customHeight="1">
      <c r="A7" s="1"/>
      <c r="B7" s="155" t="s">
        <v>30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1:22" ht="22.5" customHeight="1">
      <c r="A8" s="1"/>
      <c r="B8" s="155" t="s">
        <v>2</v>
      </c>
      <c r="C8" s="155"/>
      <c r="D8" s="155"/>
      <c r="E8" s="155"/>
      <c r="F8" s="155"/>
      <c r="G8" s="155"/>
      <c r="H8" s="155"/>
      <c r="I8" s="155"/>
      <c r="J8" s="155"/>
      <c r="K8" s="157" t="s">
        <v>13</v>
      </c>
      <c r="L8" s="158"/>
      <c r="M8" s="158"/>
      <c r="N8" s="155" t="s">
        <v>3</v>
      </c>
      <c r="O8" s="155"/>
      <c r="P8" s="155"/>
      <c r="Q8" s="155"/>
      <c r="R8" s="155"/>
      <c r="S8" s="155"/>
      <c r="T8" s="155"/>
      <c r="U8" s="155"/>
      <c r="V8" s="155"/>
    </row>
    <row r="9" spans="1:21" ht="4.5" customHeight="1" thickBot="1">
      <c r="A9" s="1"/>
      <c r="B9" s="3"/>
      <c r="C9" s="3"/>
      <c r="D9" s="3"/>
      <c r="E9" s="3"/>
      <c r="F9" s="3"/>
      <c r="G9" s="3"/>
      <c r="H9" s="3"/>
      <c r="I9" s="4"/>
      <c r="N9" s="3"/>
      <c r="O9" s="3"/>
      <c r="P9" s="3"/>
      <c r="Q9" s="3"/>
      <c r="R9" s="3"/>
      <c r="S9" s="3"/>
      <c r="T9" s="3"/>
      <c r="U9" s="4"/>
    </row>
    <row r="10" spans="1:22" ht="13.5" thickBot="1">
      <c r="A10" s="1"/>
      <c r="B10" s="159" t="s">
        <v>150</v>
      </c>
      <c r="C10" s="160"/>
      <c r="D10" s="160"/>
      <c r="E10" s="161"/>
      <c r="F10" s="1"/>
      <c r="G10" s="159" t="s">
        <v>31</v>
      </c>
      <c r="H10" s="160"/>
      <c r="I10" s="160"/>
      <c r="J10" s="161"/>
      <c r="K10" s="4"/>
      <c r="L10" s="4"/>
      <c r="N10" s="159" t="s">
        <v>149</v>
      </c>
      <c r="O10" s="160"/>
      <c r="P10" s="160"/>
      <c r="Q10" s="161"/>
      <c r="R10" s="1"/>
      <c r="S10" s="159" t="s">
        <v>151</v>
      </c>
      <c r="T10" s="160"/>
      <c r="U10" s="160"/>
      <c r="V10" s="161"/>
    </row>
    <row r="11" spans="1:18" ht="13.5" thickBot="1">
      <c r="A11" s="1"/>
      <c r="F11" s="7"/>
      <c r="R11" s="7"/>
    </row>
    <row r="12" spans="1:22" ht="13.5" thickBot="1">
      <c r="A12" s="1"/>
      <c r="B12" s="159" t="s">
        <v>0</v>
      </c>
      <c r="C12" s="161"/>
      <c r="D12" s="1"/>
      <c r="E12" s="11" t="s">
        <v>4</v>
      </c>
      <c r="F12" s="8"/>
      <c r="G12" s="11" t="s">
        <v>4</v>
      </c>
      <c r="H12" s="1"/>
      <c r="I12" s="159" t="s">
        <v>0</v>
      </c>
      <c r="J12" s="161"/>
      <c r="K12" s="4"/>
      <c r="L12" s="4"/>
      <c r="N12" s="159" t="s">
        <v>0</v>
      </c>
      <c r="O12" s="161"/>
      <c r="P12" s="1"/>
      <c r="Q12" s="11" t="s">
        <v>4</v>
      </c>
      <c r="R12" s="8"/>
      <c r="S12" s="11" t="s">
        <v>4</v>
      </c>
      <c r="T12" s="1"/>
      <c r="U12" s="159" t="s">
        <v>0</v>
      </c>
      <c r="V12" s="161"/>
    </row>
    <row r="13" spans="1:22" ht="12.75">
      <c r="A13" s="1"/>
      <c r="B13" s="4"/>
      <c r="C13" s="4"/>
      <c r="D13" s="1"/>
      <c r="E13" s="8"/>
      <c r="F13" s="8"/>
      <c r="G13" s="8"/>
      <c r="H13" s="1"/>
      <c r="I13" s="4"/>
      <c r="J13" s="4"/>
      <c r="K13" s="4"/>
      <c r="L13" s="4"/>
      <c r="N13" s="4"/>
      <c r="O13" s="4"/>
      <c r="P13" s="1"/>
      <c r="Q13" s="8"/>
      <c r="R13" s="8"/>
      <c r="S13" s="8"/>
      <c r="T13" s="1"/>
      <c r="U13" s="4"/>
      <c r="V13" s="4"/>
    </row>
    <row r="14" spans="1:26" ht="12.75">
      <c r="A14" s="1"/>
      <c r="B14" s="98" t="s">
        <v>135</v>
      </c>
      <c r="C14" s="70"/>
      <c r="D14" s="1"/>
      <c r="E14" s="1"/>
      <c r="F14" s="1"/>
      <c r="G14" s="1"/>
      <c r="H14" s="1"/>
      <c r="I14" s="94" t="s">
        <v>116</v>
      </c>
      <c r="J14" s="70"/>
      <c r="N14" s="94" t="s">
        <v>138</v>
      </c>
      <c r="O14" s="78"/>
      <c r="P14" s="1"/>
      <c r="Q14" s="1"/>
      <c r="R14" s="1"/>
      <c r="S14" s="1"/>
      <c r="T14" s="1"/>
      <c r="U14" s="53">
        <v>50</v>
      </c>
      <c r="V14" s="79"/>
      <c r="Y14" s="36"/>
      <c r="Z14" s="37"/>
    </row>
    <row r="15" spans="2:25" ht="12.75">
      <c r="B15" s="162" t="s">
        <v>134</v>
      </c>
      <c r="C15" s="121"/>
      <c r="D15" s="99"/>
      <c r="E15" s="12"/>
      <c r="F15" s="100"/>
      <c r="G15" s="101"/>
      <c r="H15" s="99"/>
      <c r="I15" s="163" t="s">
        <v>115</v>
      </c>
      <c r="J15" s="164"/>
      <c r="K15" s="102"/>
      <c r="L15" s="12"/>
      <c r="N15" s="165" t="s">
        <v>137</v>
      </c>
      <c r="O15" s="164"/>
      <c r="P15" s="99"/>
      <c r="Q15" s="12"/>
      <c r="R15" s="100"/>
      <c r="S15" s="12"/>
      <c r="T15" s="99"/>
      <c r="U15" s="167" t="s">
        <v>127</v>
      </c>
      <c r="V15" s="121"/>
      <c r="Y15">
        <v>2016</v>
      </c>
    </row>
    <row r="16" spans="1:26" ht="12.75">
      <c r="A16" s="1" t="s">
        <v>27</v>
      </c>
      <c r="B16" s="103" t="s">
        <v>5</v>
      </c>
      <c r="C16" s="104">
        <v>8</v>
      </c>
      <c r="D16" s="99"/>
      <c r="E16" s="105">
        <v>2</v>
      </c>
      <c r="F16" s="116"/>
      <c r="G16" s="105"/>
      <c r="H16" s="99"/>
      <c r="I16" s="118">
        <v>0</v>
      </c>
      <c r="J16" s="103" t="s">
        <v>5</v>
      </c>
      <c r="K16" s="102"/>
      <c r="L16" s="107" t="s">
        <v>43</v>
      </c>
      <c r="N16" s="103" t="s">
        <v>5</v>
      </c>
      <c r="O16" s="118">
        <v>6</v>
      </c>
      <c r="P16" s="99"/>
      <c r="Q16" s="105">
        <v>2</v>
      </c>
      <c r="R16" s="116"/>
      <c r="S16" s="105"/>
      <c r="T16" s="99"/>
      <c r="U16" s="104">
        <v>1</v>
      </c>
      <c r="V16" s="103" t="s">
        <v>5</v>
      </c>
      <c r="W16" s="1" t="s">
        <v>8</v>
      </c>
      <c r="Y16" s="74" t="s">
        <v>108</v>
      </c>
      <c r="Z16" s="37"/>
    </row>
    <row r="17" spans="1:25" ht="12.75">
      <c r="A17" s="1"/>
      <c r="B17" s="162" t="s">
        <v>130</v>
      </c>
      <c r="C17" s="166"/>
      <c r="D17" s="99"/>
      <c r="E17" s="101"/>
      <c r="F17" s="100"/>
      <c r="G17" s="12"/>
      <c r="H17" s="99"/>
      <c r="I17" s="180"/>
      <c r="J17" s="181"/>
      <c r="K17" s="102"/>
      <c r="L17" s="108"/>
      <c r="N17" s="165" t="s">
        <v>141</v>
      </c>
      <c r="O17" s="164"/>
      <c r="P17" s="99"/>
      <c r="Q17" s="101"/>
      <c r="R17" s="100"/>
      <c r="S17" s="101"/>
      <c r="T17" s="99"/>
      <c r="U17" s="167" t="s">
        <v>124</v>
      </c>
      <c r="V17" s="121"/>
      <c r="W17" s="1"/>
      <c r="Y17" s="73" t="s">
        <v>105</v>
      </c>
    </row>
    <row r="18" spans="1:23" ht="12.75">
      <c r="A18" s="1"/>
      <c r="B18" s="54" t="s">
        <v>131</v>
      </c>
      <c r="C18" s="109"/>
      <c r="D18" s="99"/>
      <c r="E18" s="101"/>
      <c r="F18" s="100"/>
      <c r="G18" s="101"/>
      <c r="H18" s="99"/>
      <c r="I18" s="54"/>
      <c r="J18" s="111"/>
      <c r="K18" s="102"/>
      <c r="L18" s="110"/>
      <c r="N18" s="94" t="s">
        <v>142</v>
      </c>
      <c r="O18" s="112"/>
      <c r="P18" s="99"/>
      <c r="Q18" s="101"/>
      <c r="R18" s="100"/>
      <c r="S18" s="101"/>
      <c r="T18" s="99"/>
      <c r="U18" s="54" t="s">
        <v>125</v>
      </c>
      <c r="V18" s="109"/>
      <c r="W18" s="1"/>
    </row>
    <row r="19" spans="1:26" s="7" customFormat="1" ht="12.75">
      <c r="A19" s="34"/>
      <c r="B19" s="170"/>
      <c r="C19" s="170"/>
      <c r="D19" s="100"/>
      <c r="E19" s="101"/>
      <c r="F19" s="100"/>
      <c r="G19" s="101"/>
      <c r="H19" s="100"/>
      <c r="I19" s="170"/>
      <c r="J19" s="170"/>
      <c r="K19" s="102"/>
      <c r="L19" s="22"/>
      <c r="M19" s="22"/>
      <c r="N19" s="170"/>
      <c r="O19" s="170"/>
      <c r="P19" s="100"/>
      <c r="Q19" s="101"/>
      <c r="R19" s="100"/>
      <c r="S19" s="101"/>
      <c r="T19" s="100"/>
      <c r="U19" s="170"/>
      <c r="V19" s="170"/>
      <c r="W19" s="34"/>
      <c r="Y19" s="114" t="s">
        <v>47</v>
      </c>
      <c r="Z19" s="115"/>
    </row>
    <row r="20" spans="1:26" ht="12.75">
      <c r="A20" s="1"/>
      <c r="B20" s="98" t="s">
        <v>129</v>
      </c>
      <c r="C20" s="95"/>
      <c r="D20" s="96"/>
      <c r="E20" s="96"/>
      <c r="F20" s="96"/>
      <c r="G20" s="96"/>
      <c r="H20" s="96"/>
      <c r="I20" s="94" t="s">
        <v>112</v>
      </c>
      <c r="J20" s="95"/>
      <c r="K20" s="12"/>
      <c r="L20" s="12"/>
      <c r="N20" s="54" t="s">
        <v>140</v>
      </c>
      <c r="O20" s="97"/>
      <c r="P20" s="96"/>
      <c r="Q20" s="96"/>
      <c r="R20" s="96"/>
      <c r="S20" s="96"/>
      <c r="T20" s="96"/>
      <c r="U20" s="54">
        <v>43</v>
      </c>
      <c r="V20" s="97"/>
      <c r="Y20" s="36"/>
      <c r="Z20" s="37"/>
    </row>
    <row r="21" spans="2:22" ht="12.75">
      <c r="B21" s="162" t="s">
        <v>128</v>
      </c>
      <c r="C21" s="121"/>
      <c r="D21" s="99"/>
      <c r="E21" s="12"/>
      <c r="F21" s="100"/>
      <c r="G21" s="101"/>
      <c r="H21" s="99"/>
      <c r="I21" s="163" t="s">
        <v>111</v>
      </c>
      <c r="J21" s="164"/>
      <c r="K21" s="102"/>
      <c r="L21" s="12"/>
      <c r="N21" s="165" t="s">
        <v>139</v>
      </c>
      <c r="O21" s="164"/>
      <c r="P21" s="99"/>
      <c r="Q21" s="12"/>
      <c r="R21" s="100"/>
      <c r="S21" s="12"/>
      <c r="T21" s="99"/>
      <c r="U21" s="120" t="s">
        <v>126</v>
      </c>
      <c r="V21" s="121"/>
    </row>
    <row r="22" spans="1:23" ht="12.75">
      <c r="A22" s="1" t="s">
        <v>7</v>
      </c>
      <c r="B22" s="103" t="s">
        <v>5</v>
      </c>
      <c r="C22" s="104">
        <v>0</v>
      </c>
      <c r="D22" s="99"/>
      <c r="E22" s="105"/>
      <c r="F22" s="116"/>
      <c r="G22" s="105">
        <v>2</v>
      </c>
      <c r="H22" s="99"/>
      <c r="I22" s="104">
        <v>8</v>
      </c>
      <c r="J22" s="103"/>
      <c r="K22" s="102"/>
      <c r="L22" s="107" t="s">
        <v>43</v>
      </c>
      <c r="N22" s="103" t="s">
        <v>5</v>
      </c>
      <c r="O22" s="104">
        <v>3</v>
      </c>
      <c r="P22" s="99"/>
      <c r="Q22" s="105">
        <v>2</v>
      </c>
      <c r="R22" s="116"/>
      <c r="S22" s="105"/>
      <c r="T22" s="99"/>
      <c r="U22" s="104">
        <v>2</v>
      </c>
      <c r="V22" s="103" t="s">
        <v>5</v>
      </c>
      <c r="W22" s="1" t="s">
        <v>10</v>
      </c>
    </row>
    <row r="23" spans="1:23" ht="12.75">
      <c r="A23" s="1"/>
      <c r="B23" s="162" t="s">
        <v>152</v>
      </c>
      <c r="C23" s="166"/>
      <c r="D23" s="99"/>
      <c r="E23" s="101"/>
      <c r="F23" s="100"/>
      <c r="G23" s="12"/>
      <c r="H23" s="99"/>
      <c r="I23" s="163" t="s">
        <v>113</v>
      </c>
      <c r="J23" s="168"/>
      <c r="K23" s="102"/>
      <c r="L23" s="108"/>
      <c r="N23" s="165" t="s">
        <v>144</v>
      </c>
      <c r="O23" s="164"/>
      <c r="P23" s="99"/>
      <c r="Q23" s="101"/>
      <c r="R23" s="100"/>
      <c r="S23" s="101"/>
      <c r="T23" s="99"/>
      <c r="U23" s="120" t="s">
        <v>113</v>
      </c>
      <c r="V23" s="174"/>
      <c r="W23" s="1"/>
    </row>
    <row r="24" spans="1:23" ht="12.75">
      <c r="A24" s="1"/>
      <c r="B24" s="94" t="s">
        <v>154</v>
      </c>
      <c r="C24" s="109"/>
      <c r="D24" s="99"/>
      <c r="E24" s="101"/>
      <c r="F24" s="100"/>
      <c r="G24" s="101"/>
      <c r="H24" s="99"/>
      <c r="I24" s="94" t="s">
        <v>114</v>
      </c>
      <c r="J24" s="111"/>
      <c r="K24" s="102"/>
      <c r="L24" s="110"/>
      <c r="N24" s="94" t="s">
        <v>145</v>
      </c>
      <c r="O24" s="97"/>
      <c r="P24" s="99"/>
      <c r="Q24" s="101"/>
      <c r="R24" s="100"/>
      <c r="S24" s="101"/>
      <c r="T24" s="99"/>
      <c r="U24" s="54" t="s">
        <v>121</v>
      </c>
      <c r="V24" s="97"/>
      <c r="W24" s="1"/>
    </row>
    <row r="25" spans="1:23" ht="12.75">
      <c r="A25" s="1"/>
      <c r="B25" s="103"/>
      <c r="C25" s="113"/>
      <c r="D25" s="99"/>
      <c r="E25" s="12"/>
      <c r="F25" s="100"/>
      <c r="G25" s="12"/>
      <c r="H25" s="99"/>
      <c r="I25" s="113"/>
      <c r="J25" s="103"/>
      <c r="K25" s="102"/>
      <c r="L25" s="12"/>
      <c r="N25" s="113"/>
      <c r="O25" s="103"/>
      <c r="P25" s="99"/>
      <c r="Q25" s="12"/>
      <c r="R25" s="100"/>
      <c r="S25" s="12"/>
      <c r="T25" s="99"/>
      <c r="U25" s="103"/>
      <c r="V25" s="113"/>
      <c r="W25" s="1"/>
    </row>
    <row r="26" spans="1:26" ht="12.75">
      <c r="A26" s="1"/>
      <c r="B26" s="54">
        <v>41</v>
      </c>
      <c r="C26" s="95"/>
      <c r="D26" s="96"/>
      <c r="E26" s="96"/>
      <c r="F26" s="96"/>
      <c r="G26" s="96"/>
      <c r="H26" s="96"/>
      <c r="I26" s="94" t="s">
        <v>116</v>
      </c>
      <c r="J26" s="95"/>
      <c r="K26" s="12"/>
      <c r="L26" s="12"/>
      <c r="N26" s="54">
        <v>35</v>
      </c>
      <c r="O26" s="96"/>
      <c r="P26" s="96"/>
      <c r="Q26" s="96"/>
      <c r="R26" s="96"/>
      <c r="S26" s="96"/>
      <c r="T26" s="96"/>
      <c r="U26" s="54" t="s">
        <v>123</v>
      </c>
      <c r="V26" s="97"/>
      <c r="Y26" s="36"/>
      <c r="Z26" s="37"/>
    </row>
    <row r="27" spans="2:22" ht="12.75">
      <c r="B27" s="162" t="s">
        <v>133</v>
      </c>
      <c r="C27" s="121"/>
      <c r="D27" s="99"/>
      <c r="E27" s="12"/>
      <c r="F27" s="100"/>
      <c r="G27" s="101"/>
      <c r="H27" s="99"/>
      <c r="I27" s="163" t="s">
        <v>117</v>
      </c>
      <c r="J27" s="164"/>
      <c r="K27" s="102"/>
      <c r="L27" s="12"/>
      <c r="N27" s="162" t="s">
        <v>143</v>
      </c>
      <c r="O27" s="179"/>
      <c r="P27" s="99"/>
      <c r="Q27" s="12"/>
      <c r="R27" s="100"/>
      <c r="S27" s="12"/>
      <c r="T27" s="99"/>
      <c r="U27" s="120" t="s">
        <v>122</v>
      </c>
      <c r="V27" s="121"/>
    </row>
    <row r="28" spans="1:23" ht="12.75">
      <c r="A28" s="1" t="s">
        <v>9</v>
      </c>
      <c r="B28" s="103" t="s">
        <v>5</v>
      </c>
      <c r="C28" s="104">
        <v>2</v>
      </c>
      <c r="D28" s="99"/>
      <c r="E28" s="105"/>
      <c r="F28" s="116"/>
      <c r="G28" s="105">
        <v>2</v>
      </c>
      <c r="H28" s="99"/>
      <c r="I28" s="104">
        <v>7</v>
      </c>
      <c r="J28" s="103" t="s">
        <v>5</v>
      </c>
      <c r="K28" s="102"/>
      <c r="L28" s="107" t="s">
        <v>43</v>
      </c>
      <c r="N28" s="103" t="s">
        <v>5</v>
      </c>
      <c r="O28" s="119">
        <v>1</v>
      </c>
      <c r="P28" s="99"/>
      <c r="Q28" s="105"/>
      <c r="R28" s="116"/>
      <c r="S28" s="105">
        <v>2</v>
      </c>
      <c r="T28" s="99"/>
      <c r="U28" s="119">
        <v>7</v>
      </c>
      <c r="V28" s="103" t="s">
        <v>5</v>
      </c>
      <c r="W28" s="1" t="s">
        <v>12</v>
      </c>
    </row>
    <row r="29" spans="1:23" ht="12.75">
      <c r="A29" s="1"/>
      <c r="B29" s="162" t="s">
        <v>132</v>
      </c>
      <c r="C29" s="166"/>
      <c r="D29" s="99"/>
      <c r="E29" s="101"/>
      <c r="F29" s="100"/>
      <c r="G29" s="12"/>
      <c r="H29" s="99"/>
      <c r="I29" s="163" t="s">
        <v>118</v>
      </c>
      <c r="J29" s="168"/>
      <c r="K29" s="102"/>
      <c r="L29" s="108"/>
      <c r="N29" s="162" t="s">
        <v>146</v>
      </c>
      <c r="O29" s="179"/>
      <c r="P29" s="99"/>
      <c r="Q29" s="101"/>
      <c r="R29" s="100"/>
      <c r="S29" s="101"/>
      <c r="T29" s="99"/>
      <c r="U29" s="162" t="s">
        <v>120</v>
      </c>
      <c r="V29" s="179"/>
      <c r="W29" s="1"/>
    </row>
    <row r="30" spans="1:23" ht="12.75">
      <c r="A30" s="1"/>
      <c r="B30" s="98" t="s">
        <v>121</v>
      </c>
      <c r="C30" s="109"/>
      <c r="D30" s="99"/>
      <c r="E30" s="101"/>
      <c r="F30" s="100"/>
      <c r="G30" s="101"/>
      <c r="H30" s="99"/>
      <c r="I30" s="94" t="s">
        <v>119</v>
      </c>
      <c r="J30" s="111" t="s">
        <v>58</v>
      </c>
      <c r="K30" s="102"/>
      <c r="L30" s="110"/>
      <c r="N30" s="53">
        <v>54</v>
      </c>
      <c r="O30" s="117"/>
      <c r="P30" s="99"/>
      <c r="Q30" s="101"/>
      <c r="R30" s="100"/>
      <c r="S30" s="101"/>
      <c r="T30" s="99"/>
      <c r="U30" s="54" t="s">
        <v>121</v>
      </c>
      <c r="V30" s="117"/>
      <c r="W30" s="1"/>
    </row>
    <row r="31" spans="1:23" ht="12.75">
      <c r="A31" s="1"/>
      <c r="B31" s="35"/>
      <c r="C31" s="37"/>
      <c r="D31" s="48"/>
      <c r="F31" s="32"/>
      <c r="H31" s="5"/>
      <c r="I31" s="37"/>
      <c r="J31" s="35"/>
      <c r="K31" s="9"/>
      <c r="N31" s="35"/>
      <c r="O31" s="37"/>
      <c r="P31" s="5"/>
      <c r="R31" s="32"/>
      <c r="T31" s="5"/>
      <c r="U31" s="37"/>
      <c r="V31" s="35"/>
      <c r="W31" s="1"/>
    </row>
    <row r="32" spans="1:21" ht="13.5" thickBot="1">
      <c r="A32" s="1"/>
      <c r="B32" s="1"/>
      <c r="C32" s="1"/>
      <c r="D32" s="5"/>
      <c r="E32" s="6"/>
      <c r="F32" s="5"/>
      <c r="G32" s="6"/>
      <c r="H32" s="5"/>
      <c r="I32" s="1"/>
      <c r="L32" s="16"/>
      <c r="N32" s="1"/>
      <c r="O32" s="1"/>
      <c r="P32" s="5"/>
      <c r="Q32" s="6"/>
      <c r="R32" s="5"/>
      <c r="S32" s="6"/>
      <c r="T32" s="5"/>
      <c r="U32" s="1"/>
    </row>
    <row r="33" spans="1:22" ht="25.5" customHeight="1" thickBot="1">
      <c r="A33" s="1"/>
      <c r="B33" s="35" t="s">
        <v>5</v>
      </c>
      <c r="C33" s="1">
        <f>SUM(C16+C22+C28)</f>
        <v>10</v>
      </c>
      <c r="D33" s="13">
        <f>SUM(E16:E22)</f>
        <v>2</v>
      </c>
      <c r="E33" s="76">
        <f>SUM(E2:E32)</f>
        <v>2</v>
      </c>
      <c r="F33" s="5"/>
      <c r="G33" s="76">
        <f>SUM(G15:G32)</f>
        <v>4</v>
      </c>
      <c r="H33" s="13"/>
      <c r="I33" s="1">
        <f>SUM(I16+I22+I28)</f>
        <v>15</v>
      </c>
      <c r="J33" s="35" t="s">
        <v>5</v>
      </c>
      <c r="N33" s="35" t="s">
        <v>5</v>
      </c>
      <c r="O33" s="1">
        <f>SUM(O16+O22+O28)</f>
        <v>10</v>
      </c>
      <c r="P33" s="13">
        <f>SUM(Q16:Q22)</f>
        <v>4</v>
      </c>
      <c r="Q33" s="76">
        <f>SUM(Q2:Q32)</f>
        <v>4</v>
      </c>
      <c r="R33" s="77"/>
      <c r="S33" s="76">
        <f>SUM(S16:S32)</f>
        <v>2</v>
      </c>
      <c r="T33" s="13"/>
      <c r="U33" s="1">
        <f>SUM(U16+U22+U28)</f>
        <v>10</v>
      </c>
      <c r="V33" s="35" t="s">
        <v>5</v>
      </c>
    </row>
    <row r="34" spans="1:21" ht="13.5" thickBot="1">
      <c r="A34" s="1"/>
      <c r="B34" s="1"/>
      <c r="C34" s="1"/>
      <c r="D34" s="13"/>
      <c r="E34" s="13"/>
      <c r="F34" s="5"/>
      <c r="G34" s="13"/>
      <c r="H34" s="13"/>
      <c r="I34" s="1"/>
      <c r="N34" s="1"/>
      <c r="O34" s="1"/>
      <c r="P34" s="13"/>
      <c r="Q34" s="13"/>
      <c r="R34" s="5"/>
      <c r="S34" s="13"/>
      <c r="T34" s="13"/>
      <c r="U34" s="1"/>
    </row>
    <row r="35" spans="1:22" ht="13.5" thickBot="1">
      <c r="A35" s="8"/>
      <c r="B35" s="171" t="s">
        <v>102</v>
      </c>
      <c r="C35" s="172"/>
      <c r="D35" s="172"/>
      <c r="E35" s="172"/>
      <c r="F35" s="172"/>
      <c r="G35" s="172"/>
      <c r="H35" s="172"/>
      <c r="I35" s="172"/>
      <c r="J35" s="173"/>
      <c r="K35" s="15"/>
      <c r="L35" s="15"/>
      <c r="N35" s="171" t="s">
        <v>103</v>
      </c>
      <c r="O35" s="172"/>
      <c r="P35" s="172"/>
      <c r="Q35" s="172"/>
      <c r="R35" s="172"/>
      <c r="S35" s="172"/>
      <c r="T35" s="172"/>
      <c r="U35" s="172"/>
      <c r="V35" s="173"/>
    </row>
    <row r="37" ht="12.75">
      <c r="B37" t="s">
        <v>40</v>
      </c>
    </row>
    <row r="38" spans="2:17" ht="12.75" customHeight="1">
      <c r="B38" t="s">
        <v>41</v>
      </c>
      <c r="I38" s="175"/>
      <c r="J38" s="175"/>
      <c r="K38" s="175"/>
      <c r="L38" s="175"/>
      <c r="M38" s="175"/>
      <c r="N38" s="175"/>
      <c r="O38" s="175"/>
      <c r="P38" s="175"/>
      <c r="Q38" s="175"/>
    </row>
    <row r="39" spans="2:17" ht="12.75">
      <c r="B39" t="s">
        <v>42</v>
      </c>
      <c r="I39" s="28"/>
      <c r="J39" s="28"/>
      <c r="K39" s="28"/>
      <c r="L39" s="28"/>
      <c r="M39" s="29"/>
      <c r="N39" s="29"/>
      <c r="O39" s="30"/>
      <c r="P39" s="29"/>
      <c r="Q39" s="29"/>
    </row>
    <row r="40" spans="9:17" ht="12.75" customHeight="1">
      <c r="I40" s="176"/>
      <c r="J40" s="176"/>
      <c r="K40" s="176"/>
      <c r="L40" s="176"/>
      <c r="M40" s="176"/>
      <c r="N40" s="176"/>
      <c r="O40" s="176"/>
      <c r="P40" s="176"/>
      <c r="Q40" s="176"/>
    </row>
  </sheetData>
  <sheetProtection/>
  <mergeCells count="48">
    <mergeCell ref="B1:I1"/>
    <mergeCell ref="N1:U1"/>
    <mergeCell ref="B2:V4"/>
    <mergeCell ref="B6:V6"/>
    <mergeCell ref="B7:V7"/>
    <mergeCell ref="B8:J8"/>
    <mergeCell ref="K8:M8"/>
    <mergeCell ref="N8:V8"/>
    <mergeCell ref="B10:E10"/>
    <mergeCell ref="G10:J10"/>
    <mergeCell ref="N10:Q10"/>
    <mergeCell ref="S10:V10"/>
    <mergeCell ref="B12:C12"/>
    <mergeCell ref="I12:J12"/>
    <mergeCell ref="N12:O12"/>
    <mergeCell ref="U12:V12"/>
    <mergeCell ref="B15:C15"/>
    <mergeCell ref="I15:J15"/>
    <mergeCell ref="N15:O15"/>
    <mergeCell ref="U15:V15"/>
    <mergeCell ref="B17:C17"/>
    <mergeCell ref="I17:J17"/>
    <mergeCell ref="N17:O17"/>
    <mergeCell ref="U17:V17"/>
    <mergeCell ref="B19:C19"/>
    <mergeCell ref="I19:J19"/>
    <mergeCell ref="N19:O19"/>
    <mergeCell ref="U19:V19"/>
    <mergeCell ref="B21:C21"/>
    <mergeCell ref="I21:J21"/>
    <mergeCell ref="N21:O21"/>
    <mergeCell ref="U21:V21"/>
    <mergeCell ref="B23:C23"/>
    <mergeCell ref="I23:J23"/>
    <mergeCell ref="N23:O23"/>
    <mergeCell ref="U23:V23"/>
    <mergeCell ref="B27:C27"/>
    <mergeCell ref="I27:J27"/>
    <mergeCell ref="N27:O27"/>
    <mergeCell ref="U27:V27"/>
    <mergeCell ref="I38:Q38"/>
    <mergeCell ref="I40:Q40"/>
    <mergeCell ref="B29:C29"/>
    <mergeCell ref="I29:J29"/>
    <mergeCell ref="N29:O29"/>
    <mergeCell ref="U29:V29"/>
    <mergeCell ref="B35:J35"/>
    <mergeCell ref="N35:V35"/>
  </mergeCells>
  <printOptions horizontalCentered="1" verticalCentered="1"/>
  <pageMargins left="0.1968503937007874" right="0.1968503937007874" top="0.1968503937007874" bottom="0.1968503937007874" header="0" footer="0"/>
  <pageSetup fitToHeight="1" fitToWidth="1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zoomScale="50" zoomScaleNormal="50" zoomScalePageLayoutView="0" workbookViewId="0" topLeftCell="A1">
      <selection activeCell="B5" sqref="B5:I8"/>
    </sheetView>
  </sheetViews>
  <sheetFormatPr defaultColWidth="11.421875" defaultRowHeight="12.75"/>
  <cols>
    <col min="1" max="1" width="3.8515625" style="57" bestFit="1" customWidth="1"/>
    <col min="2" max="2" width="36.140625" style="62" customWidth="1"/>
    <col min="3" max="3" width="15.140625" style="57" bestFit="1" customWidth="1"/>
    <col min="4" max="16384" width="11.421875" style="57" customWidth="1"/>
  </cols>
  <sheetData>
    <row r="1" spans="2:9" ht="19.5" customHeight="1">
      <c r="B1" s="58"/>
      <c r="C1" s="182" t="s">
        <v>14</v>
      </c>
      <c r="D1" s="183"/>
      <c r="E1" s="183"/>
      <c r="F1" s="183"/>
      <c r="G1" s="183"/>
      <c r="H1" s="183"/>
      <c r="I1" s="184"/>
    </row>
    <row r="2" spans="2:9" ht="19.5" customHeight="1">
      <c r="B2" s="58"/>
      <c r="C2" s="185"/>
      <c r="D2" s="186"/>
      <c r="E2" s="186"/>
      <c r="F2" s="186"/>
      <c r="G2" s="186"/>
      <c r="H2" s="186"/>
      <c r="I2" s="187"/>
    </row>
    <row r="3" spans="2:6" ht="30" customHeight="1">
      <c r="B3" s="59"/>
      <c r="C3" s="60" t="s">
        <v>15</v>
      </c>
      <c r="D3" s="61" t="s">
        <v>16</v>
      </c>
      <c r="E3" s="61" t="s">
        <v>17</v>
      </c>
      <c r="F3" s="61" t="s">
        <v>18</v>
      </c>
    </row>
    <row r="4" spans="7:9" ht="26.25" thickBot="1">
      <c r="G4" s="63" t="s">
        <v>19</v>
      </c>
      <c r="H4" s="63" t="s">
        <v>20</v>
      </c>
      <c r="I4" s="63" t="s">
        <v>21</v>
      </c>
    </row>
    <row r="5" spans="1:9" ht="57" customHeight="1" thickBot="1" thickTop="1">
      <c r="A5" s="59">
        <v>1</v>
      </c>
      <c r="B5" s="64" t="s">
        <v>24</v>
      </c>
      <c r="C5" s="65">
        <f>SUM(D5:F5)</f>
        <v>12</v>
      </c>
      <c r="D5" s="66">
        <v>4</v>
      </c>
      <c r="E5" s="66">
        <v>4</v>
      </c>
      <c r="F5" s="67">
        <v>4</v>
      </c>
      <c r="G5" s="68">
        <v>42</v>
      </c>
      <c r="H5" s="68">
        <v>31</v>
      </c>
      <c r="I5" s="69">
        <f>SUM(G5-H5)</f>
        <v>11</v>
      </c>
    </row>
    <row r="6" spans="1:9" ht="52.5" customHeight="1" thickBot="1" thickTop="1">
      <c r="A6" s="59">
        <v>2</v>
      </c>
      <c r="B6" s="64" t="s">
        <v>22</v>
      </c>
      <c r="C6" s="65">
        <f>SUM(D6:F6)</f>
        <v>11</v>
      </c>
      <c r="D6" s="66">
        <v>3</v>
      </c>
      <c r="E6" s="66">
        <v>6</v>
      </c>
      <c r="F6" s="67">
        <v>2</v>
      </c>
      <c r="G6" s="68">
        <v>43</v>
      </c>
      <c r="H6" s="68">
        <v>23</v>
      </c>
      <c r="I6" s="69">
        <f>SUM(G6-H6)</f>
        <v>20</v>
      </c>
    </row>
    <row r="7" spans="1:9" ht="60" customHeight="1" thickBot="1" thickTop="1">
      <c r="A7" s="59">
        <v>3</v>
      </c>
      <c r="B7" s="64" t="s">
        <v>23</v>
      </c>
      <c r="C7" s="65">
        <f>SUM(D7:F7)</f>
        <v>9</v>
      </c>
      <c r="D7" s="66">
        <v>3</v>
      </c>
      <c r="E7" s="66">
        <v>2</v>
      </c>
      <c r="F7" s="67">
        <v>4</v>
      </c>
      <c r="G7" s="68">
        <v>27</v>
      </c>
      <c r="H7" s="68">
        <v>37</v>
      </c>
      <c r="I7" s="69">
        <f>SUM(G7-H7)</f>
        <v>-10</v>
      </c>
    </row>
    <row r="8" spans="1:9" ht="60" customHeight="1" thickBot="1" thickTop="1">
      <c r="A8" s="59">
        <v>4</v>
      </c>
      <c r="B8" s="64" t="s">
        <v>25</v>
      </c>
      <c r="C8" s="65">
        <f>SUM(D8:F8)</f>
        <v>4</v>
      </c>
      <c r="D8" s="66">
        <v>2</v>
      </c>
      <c r="E8" s="66">
        <v>0</v>
      </c>
      <c r="F8" s="67">
        <v>2</v>
      </c>
      <c r="G8" s="68">
        <v>22</v>
      </c>
      <c r="H8" s="68">
        <v>43</v>
      </c>
      <c r="I8" s="69">
        <f>SUM(G8-H8)</f>
        <v>-21</v>
      </c>
    </row>
    <row r="9" ht="26.25" thickTop="1"/>
  </sheetData>
  <sheetProtection/>
  <mergeCells count="1">
    <mergeCell ref="C1:I2"/>
  </mergeCells>
  <printOptions horizontalCentered="1" verticalCentered="1"/>
  <pageMargins left="0" right="0" top="0.984251968503937" bottom="0.984251968503937" header="0.5118110236220472" footer="0.5118110236220472"/>
  <pageSetup blackAndWhite="1" horizontalDpi="600" verticalDpi="600" orientation="landscape" paperSize="9" r:id="rId2"/>
  <headerFooter alignWithMargins="0">
    <oddHeader>&amp;L&amp;"Arial,Gras"&amp;12Golf Compact 
d' AVRILLE&amp;C&amp;"Times New Roman,Gras"&amp;48INTER-COMITES  U11&amp;R&amp;"Arial,Gras"&amp;12 Samedi 31 Octobre 
2015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B36"/>
    </sheetView>
  </sheetViews>
  <sheetFormatPr defaultColWidth="11.421875" defaultRowHeight="12.75"/>
  <cols>
    <col min="1" max="2" width="60.7109375" style="0" customWidth="1"/>
  </cols>
  <sheetData>
    <row r="1" spans="1:11" ht="12.75">
      <c r="A1" s="188" t="s">
        <v>31</v>
      </c>
      <c r="B1" s="188" t="s">
        <v>34</v>
      </c>
      <c r="C1" s="23"/>
      <c r="D1" s="23"/>
      <c r="E1" s="23"/>
      <c r="F1" s="23"/>
      <c r="G1" s="23"/>
      <c r="H1" s="23"/>
      <c r="I1" s="23"/>
      <c r="J1" s="23"/>
      <c r="K1" s="24"/>
    </row>
    <row r="2" spans="1:11" ht="12.75">
      <c r="A2" s="188"/>
      <c r="B2" s="188"/>
      <c r="C2" s="7"/>
      <c r="D2" s="7"/>
      <c r="E2" s="7"/>
      <c r="F2" s="7"/>
      <c r="G2" s="7"/>
      <c r="H2" s="7"/>
      <c r="I2" s="7"/>
      <c r="J2" s="7"/>
      <c r="K2" s="25"/>
    </row>
    <row r="3" spans="1:11" ht="12.75">
      <c r="A3" s="188"/>
      <c r="B3" s="188"/>
      <c r="C3" s="7"/>
      <c r="D3" s="7"/>
      <c r="E3" s="7"/>
      <c r="F3" s="7"/>
      <c r="G3" s="7"/>
      <c r="H3" s="7"/>
      <c r="I3" s="7"/>
      <c r="J3" s="7"/>
      <c r="K3" s="25"/>
    </row>
    <row r="4" spans="1:11" ht="12.75">
      <c r="A4" s="188"/>
      <c r="B4" s="188"/>
      <c r="C4" s="7"/>
      <c r="D4" s="7"/>
      <c r="E4" s="7"/>
      <c r="F4" s="7"/>
      <c r="G4" s="7"/>
      <c r="H4" s="7"/>
      <c r="I4" s="7"/>
      <c r="J4" s="7"/>
      <c r="K4" s="25"/>
    </row>
    <row r="5" spans="1:11" ht="12.75">
      <c r="A5" s="188"/>
      <c r="B5" s="188"/>
      <c r="C5" s="7"/>
      <c r="D5" s="7"/>
      <c r="E5" s="7"/>
      <c r="F5" s="7"/>
      <c r="G5" s="7"/>
      <c r="H5" s="7"/>
      <c r="I5" s="7"/>
      <c r="J5" s="7"/>
      <c r="K5" s="25"/>
    </row>
    <row r="6" spans="1:11" ht="12.75">
      <c r="A6" s="188"/>
      <c r="B6" s="188"/>
      <c r="C6" s="7"/>
      <c r="D6" s="7"/>
      <c r="E6" s="7"/>
      <c r="F6" s="7"/>
      <c r="G6" s="7"/>
      <c r="H6" s="7"/>
      <c r="I6" s="7"/>
      <c r="J6" s="7"/>
      <c r="K6" s="25"/>
    </row>
    <row r="7" spans="1:11" ht="12.75">
      <c r="A7" s="188"/>
      <c r="B7" s="188"/>
      <c r="C7" s="7"/>
      <c r="D7" s="7"/>
      <c r="E7" s="7"/>
      <c r="F7" s="7"/>
      <c r="G7" s="7"/>
      <c r="H7" s="7"/>
      <c r="I7" s="7"/>
      <c r="J7" s="7"/>
      <c r="K7" s="25"/>
    </row>
    <row r="8" spans="1:11" ht="12.75">
      <c r="A8" s="188"/>
      <c r="B8" s="188"/>
      <c r="C8" s="7"/>
      <c r="D8" s="7"/>
      <c r="E8" s="7"/>
      <c r="F8" s="7"/>
      <c r="G8" s="7"/>
      <c r="H8" s="7"/>
      <c r="I8" s="7"/>
      <c r="J8" s="7"/>
      <c r="K8" s="25"/>
    </row>
    <row r="9" spans="1:11" ht="12.75">
      <c r="A9" s="188"/>
      <c r="B9" s="188"/>
      <c r="C9" s="7"/>
      <c r="D9" s="7"/>
      <c r="E9" s="7"/>
      <c r="F9" s="7"/>
      <c r="G9" s="7"/>
      <c r="H9" s="7"/>
      <c r="I9" s="7"/>
      <c r="J9" s="7"/>
      <c r="K9" s="25"/>
    </row>
    <row r="10" spans="1:11" ht="12.75">
      <c r="A10" s="188"/>
      <c r="B10" s="188"/>
      <c r="C10" s="7"/>
      <c r="D10" s="7"/>
      <c r="E10" s="7"/>
      <c r="F10" s="7"/>
      <c r="G10" s="7"/>
      <c r="H10" s="7"/>
      <c r="I10" s="7"/>
      <c r="J10" s="7"/>
      <c r="K10" s="25"/>
    </row>
    <row r="11" spans="1:11" ht="12.75">
      <c r="A11" s="188"/>
      <c r="B11" s="188"/>
      <c r="C11" s="7"/>
      <c r="D11" s="7"/>
      <c r="E11" s="7"/>
      <c r="F11" s="7"/>
      <c r="G11" s="7"/>
      <c r="H11" s="7"/>
      <c r="I11" s="7"/>
      <c r="J11" s="7"/>
      <c r="K11" s="25"/>
    </row>
    <row r="12" spans="1:11" ht="12.75">
      <c r="A12" s="188"/>
      <c r="B12" s="188"/>
      <c r="C12" s="7"/>
      <c r="D12" s="7"/>
      <c r="E12" s="7"/>
      <c r="F12" s="7"/>
      <c r="G12" s="7"/>
      <c r="H12" s="7"/>
      <c r="I12" s="7"/>
      <c r="J12" s="7"/>
      <c r="K12" s="25"/>
    </row>
    <row r="13" spans="1:11" ht="12.75">
      <c r="A13" s="188"/>
      <c r="B13" s="188"/>
      <c r="C13" s="7"/>
      <c r="D13" s="7"/>
      <c r="E13" s="7"/>
      <c r="F13" s="7"/>
      <c r="G13" s="7"/>
      <c r="H13" s="7"/>
      <c r="I13" s="7"/>
      <c r="J13" s="7"/>
      <c r="K13" s="25"/>
    </row>
    <row r="14" spans="1:11" ht="12.75">
      <c r="A14" s="188"/>
      <c r="B14" s="188"/>
      <c r="C14" s="7"/>
      <c r="D14" s="7"/>
      <c r="E14" s="7"/>
      <c r="F14" s="7"/>
      <c r="G14" s="7"/>
      <c r="H14" s="7"/>
      <c r="I14" s="7"/>
      <c r="J14" s="7"/>
      <c r="K14" s="25"/>
    </row>
    <row r="15" spans="1:11" ht="12.75">
      <c r="A15" s="188"/>
      <c r="B15" s="188"/>
      <c r="C15" s="7"/>
      <c r="D15" s="7"/>
      <c r="E15" s="7"/>
      <c r="F15" s="7"/>
      <c r="G15" s="7"/>
      <c r="H15" s="7"/>
      <c r="I15" s="7"/>
      <c r="J15" s="7"/>
      <c r="K15" s="25"/>
    </row>
    <row r="16" spans="1:11" ht="12.75">
      <c r="A16" s="188"/>
      <c r="B16" s="188"/>
      <c r="C16" s="7"/>
      <c r="D16" s="7"/>
      <c r="E16" s="7"/>
      <c r="F16" s="7"/>
      <c r="G16" s="7"/>
      <c r="H16" s="7"/>
      <c r="I16" s="7"/>
      <c r="J16" s="7"/>
      <c r="K16" s="25"/>
    </row>
    <row r="17" spans="1:11" ht="12.75">
      <c r="A17" s="188"/>
      <c r="B17" s="188"/>
      <c r="C17" s="7"/>
      <c r="D17" s="7"/>
      <c r="E17" s="7"/>
      <c r="F17" s="7"/>
      <c r="G17" s="7"/>
      <c r="H17" s="7"/>
      <c r="I17" s="7"/>
      <c r="J17" s="7"/>
      <c r="K17" s="25"/>
    </row>
    <row r="18" spans="1:11" ht="12.75">
      <c r="A18" s="188"/>
      <c r="B18" s="188"/>
      <c r="C18" s="26"/>
      <c r="D18" s="26"/>
      <c r="E18" s="26"/>
      <c r="F18" s="26"/>
      <c r="G18" s="26"/>
      <c r="H18" s="26"/>
      <c r="I18" s="26"/>
      <c r="J18" s="26"/>
      <c r="K18" s="27"/>
    </row>
    <row r="19" spans="1:11" ht="12.75">
      <c r="A19" s="188" t="s">
        <v>32</v>
      </c>
      <c r="B19" s="188" t="s">
        <v>33</v>
      </c>
      <c r="C19" s="23"/>
      <c r="D19" s="23"/>
      <c r="E19" s="23"/>
      <c r="F19" s="23"/>
      <c r="G19" s="23"/>
      <c r="H19" s="23"/>
      <c r="I19" s="23"/>
      <c r="J19" s="23"/>
      <c r="K19" s="24"/>
    </row>
    <row r="20" spans="1:11" ht="12.75">
      <c r="A20" s="188"/>
      <c r="B20" s="188"/>
      <c r="C20" s="7"/>
      <c r="D20" s="7"/>
      <c r="E20" s="7"/>
      <c r="F20" s="7"/>
      <c r="G20" s="7"/>
      <c r="H20" s="7"/>
      <c r="I20" s="7"/>
      <c r="J20" s="7"/>
      <c r="K20" s="25"/>
    </row>
    <row r="21" spans="1:11" ht="12.75">
      <c r="A21" s="188"/>
      <c r="B21" s="188"/>
      <c r="C21" s="7"/>
      <c r="D21" s="7"/>
      <c r="E21" s="7"/>
      <c r="F21" s="7"/>
      <c r="G21" s="7"/>
      <c r="H21" s="7"/>
      <c r="I21" s="7"/>
      <c r="J21" s="7"/>
      <c r="K21" s="25"/>
    </row>
    <row r="22" spans="1:11" ht="12.75">
      <c r="A22" s="188"/>
      <c r="B22" s="188"/>
      <c r="C22" s="7"/>
      <c r="D22" s="7"/>
      <c r="E22" s="7"/>
      <c r="F22" s="7"/>
      <c r="G22" s="7"/>
      <c r="H22" s="7"/>
      <c r="I22" s="7"/>
      <c r="J22" s="7"/>
      <c r="K22" s="25"/>
    </row>
    <row r="23" spans="1:11" ht="12.75">
      <c r="A23" s="188"/>
      <c r="B23" s="188"/>
      <c r="C23" s="7"/>
      <c r="D23" s="7"/>
      <c r="E23" s="7"/>
      <c r="F23" s="7"/>
      <c r="G23" s="7"/>
      <c r="H23" s="7"/>
      <c r="I23" s="7"/>
      <c r="J23" s="7"/>
      <c r="K23" s="25"/>
    </row>
    <row r="24" spans="1:11" ht="12.75">
      <c r="A24" s="188"/>
      <c r="B24" s="188"/>
      <c r="C24" s="7"/>
      <c r="D24" s="7"/>
      <c r="E24" s="7"/>
      <c r="F24" s="7"/>
      <c r="G24" s="7"/>
      <c r="H24" s="7"/>
      <c r="I24" s="7"/>
      <c r="J24" s="7"/>
      <c r="K24" s="25"/>
    </row>
    <row r="25" spans="1:11" ht="12.75">
      <c r="A25" s="188"/>
      <c r="B25" s="188"/>
      <c r="C25" s="7"/>
      <c r="D25" s="7"/>
      <c r="E25" s="7"/>
      <c r="F25" s="7"/>
      <c r="G25" s="7"/>
      <c r="H25" s="7"/>
      <c r="I25" s="7"/>
      <c r="J25" s="7"/>
      <c r="K25" s="25"/>
    </row>
    <row r="26" spans="1:11" ht="12.75">
      <c r="A26" s="188"/>
      <c r="B26" s="188"/>
      <c r="C26" s="7"/>
      <c r="D26" s="7"/>
      <c r="E26" s="7"/>
      <c r="F26" s="7"/>
      <c r="G26" s="7"/>
      <c r="H26" s="7"/>
      <c r="I26" s="7"/>
      <c r="J26" s="7"/>
      <c r="K26" s="25"/>
    </row>
    <row r="27" spans="1:11" ht="12.75">
      <c r="A27" s="188"/>
      <c r="B27" s="188"/>
      <c r="C27" s="7"/>
      <c r="D27" s="7"/>
      <c r="E27" s="7"/>
      <c r="F27" s="7"/>
      <c r="G27" s="7"/>
      <c r="H27" s="7"/>
      <c r="I27" s="7"/>
      <c r="J27" s="7"/>
      <c r="K27" s="25"/>
    </row>
    <row r="28" spans="1:11" ht="12.75">
      <c r="A28" s="188"/>
      <c r="B28" s="188"/>
      <c r="C28" s="7"/>
      <c r="D28" s="7"/>
      <c r="E28" s="7"/>
      <c r="F28" s="7"/>
      <c r="G28" s="7"/>
      <c r="H28" s="7"/>
      <c r="I28" s="7"/>
      <c r="J28" s="7"/>
      <c r="K28" s="25"/>
    </row>
    <row r="29" spans="1:11" ht="12.75">
      <c r="A29" s="188"/>
      <c r="B29" s="188"/>
      <c r="C29" s="7"/>
      <c r="D29" s="7"/>
      <c r="E29" s="7"/>
      <c r="F29" s="7"/>
      <c r="G29" s="7"/>
      <c r="H29" s="7"/>
      <c r="I29" s="7"/>
      <c r="J29" s="7"/>
      <c r="K29" s="25"/>
    </row>
    <row r="30" spans="1:11" ht="12.75">
      <c r="A30" s="188"/>
      <c r="B30" s="188"/>
      <c r="C30" s="7"/>
      <c r="D30" s="7"/>
      <c r="E30" s="7"/>
      <c r="F30" s="7"/>
      <c r="G30" s="7"/>
      <c r="H30" s="7"/>
      <c r="I30" s="7"/>
      <c r="J30" s="7"/>
      <c r="K30" s="25"/>
    </row>
    <row r="31" spans="1:11" ht="12.75">
      <c r="A31" s="188"/>
      <c r="B31" s="188"/>
      <c r="C31" s="7"/>
      <c r="D31" s="7"/>
      <c r="E31" s="7"/>
      <c r="F31" s="7"/>
      <c r="G31" s="7"/>
      <c r="H31" s="7"/>
      <c r="I31" s="7"/>
      <c r="J31" s="7"/>
      <c r="K31" s="25"/>
    </row>
    <row r="32" spans="1:11" ht="12.75">
      <c r="A32" s="188"/>
      <c r="B32" s="188"/>
      <c r="C32" s="7"/>
      <c r="D32" s="7"/>
      <c r="E32" s="7"/>
      <c r="F32" s="7"/>
      <c r="G32" s="7"/>
      <c r="H32" s="7"/>
      <c r="I32" s="7"/>
      <c r="J32" s="7"/>
      <c r="K32" s="25"/>
    </row>
    <row r="33" spans="1:11" ht="12.75">
      <c r="A33" s="188"/>
      <c r="B33" s="188"/>
      <c r="C33" s="7"/>
      <c r="D33" s="7"/>
      <c r="E33" s="7"/>
      <c r="F33" s="7"/>
      <c r="G33" s="7"/>
      <c r="H33" s="7"/>
      <c r="I33" s="7"/>
      <c r="J33" s="7"/>
      <c r="K33" s="25"/>
    </row>
    <row r="34" spans="1:11" ht="12.75">
      <c r="A34" s="188"/>
      <c r="B34" s="188"/>
      <c r="C34" s="7"/>
      <c r="D34" s="7"/>
      <c r="E34" s="7"/>
      <c r="F34" s="7"/>
      <c r="G34" s="7"/>
      <c r="H34" s="7"/>
      <c r="I34" s="7"/>
      <c r="J34" s="7"/>
      <c r="K34" s="25"/>
    </row>
    <row r="35" spans="1:11" ht="12.75">
      <c r="A35" s="188"/>
      <c r="B35" s="188"/>
      <c r="C35" s="7"/>
      <c r="D35" s="7"/>
      <c r="E35" s="7"/>
      <c r="F35" s="7"/>
      <c r="G35" s="7"/>
      <c r="H35" s="7"/>
      <c r="I35" s="7"/>
      <c r="J35" s="7"/>
      <c r="K35" s="25"/>
    </row>
    <row r="36" spans="1:11" ht="12.75">
      <c r="A36" s="188"/>
      <c r="B36" s="188"/>
      <c r="C36" s="26"/>
      <c r="D36" s="26"/>
      <c r="E36" s="26"/>
      <c r="F36" s="26"/>
      <c r="G36" s="26"/>
      <c r="H36" s="26"/>
      <c r="I36" s="26"/>
      <c r="J36" s="26"/>
      <c r="K36" s="27"/>
    </row>
  </sheetData>
  <sheetProtection/>
  <mergeCells count="4">
    <mergeCell ref="A1:A18"/>
    <mergeCell ref="B1:B18"/>
    <mergeCell ref="A19:A36"/>
    <mergeCell ref="B19:B3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de Golf du Languedoc Roussillon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Jean-Max DECOURT</dc:creator>
  <cp:keywords/>
  <dc:description/>
  <cp:lastModifiedBy>Ile d'Or 2</cp:lastModifiedBy>
  <cp:lastPrinted>2015-11-01T20:07:00Z</cp:lastPrinted>
  <dcterms:created xsi:type="dcterms:W3CDTF">2009-04-22T16:16:43Z</dcterms:created>
  <dcterms:modified xsi:type="dcterms:W3CDTF">2016-11-05T14:53:24Z</dcterms:modified>
  <cp:category/>
  <cp:version/>
  <cp:contentType/>
  <cp:contentStatus/>
</cp:coreProperties>
</file>